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00" windowHeight="14580" activeTab="0"/>
  </bookViews>
  <sheets>
    <sheet name="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0___предоплата___100__prepayment">'[1]gigaset'!#REF!</definedName>
    <definedName name="_xlfn.BAHTTEXT" hidden="1">#NAME?</definedName>
    <definedName name="_xlfn.IFERROR" hidden="1">#NAME?</definedName>
    <definedName name="adres">'[2]Кoэффициенты'!$B$4</definedName>
    <definedName name="An">#REF!</definedName>
    <definedName name="Batt">#REF!</definedName>
    <definedName name="BPI">#REF!</definedName>
    <definedName name="BPI_2">#REF!</definedName>
    <definedName name="BPI_21">#REF!</definedName>
    <definedName name="BRI">#REF!</definedName>
    <definedName name="BRI_2">#REF!</definedName>
    <definedName name="BRI_21">#REF!</definedName>
    <definedName name="BriExt">#REF!</definedName>
    <definedName name="BriExt_2">#REF!</definedName>
    <definedName name="BriExt_21">#REF!</definedName>
    <definedName name="CO">#REF!</definedName>
    <definedName name="CTI_PA">#REF!</definedName>
    <definedName name="date">'[2]Кoэффициенты'!$B$2</definedName>
    <definedName name="DECT_BS">#REF!</definedName>
    <definedName name="DECT_HS">#REF!</definedName>
    <definedName name="Dig">#REF!</definedName>
    <definedName name="DISA">#REF!</definedName>
    <definedName name="E_mail">'[2]Кoэффициенты'!$B$6</definedName>
    <definedName name="Excel_BuiltIn__FilterDatabase_1" localSheetId="0">#REF!</definedName>
    <definedName name="Excel_BuiltIn__FilterDatabase_1">#REF!</definedName>
    <definedName name="fax">'[2]Кoэффициенты'!$B$5</definedName>
    <definedName name="H.323">#REF!</definedName>
    <definedName name="H.323_2">#REF!</definedName>
    <definedName name="H.323_21">#REF!</definedName>
    <definedName name="H_323">#REF!</definedName>
    <definedName name="HPI">#REF!</definedName>
    <definedName name="HPI_2">#REF!</definedName>
    <definedName name="HPI_21">#REF!</definedName>
    <definedName name="IPI">#REF!</definedName>
    <definedName name="IPI_2">#REF!</definedName>
    <definedName name="IPI_21">#REF!</definedName>
    <definedName name="Kross">#REF!</definedName>
    <definedName name="KSU300">#REF!</definedName>
    <definedName name="kur" localSheetId="0">#REF!</definedName>
    <definedName name="kur">#REF!</definedName>
    <definedName name="kurs">'[2]Кoэффициенты'!$B$1</definedName>
    <definedName name="kurs1" localSheetId="0">#REF!</definedName>
    <definedName name="kurs1">#REF!</definedName>
    <definedName name="LAn">#REF!</definedName>
    <definedName name="LAn_2">#REF!</definedName>
    <definedName name="LAn_21">#REF!</definedName>
    <definedName name="LDig">#REF!</definedName>
    <definedName name="LDig_2">#REF!</definedName>
    <definedName name="LDig_21">#REF!</definedName>
    <definedName name="LDK300">#REF!</definedName>
    <definedName name="LDK300E">#REF!</definedName>
    <definedName name="MGCP">#REF!</definedName>
    <definedName name="MGCP_SP">#REF!</definedName>
    <definedName name="MGCPExt">#REF!</definedName>
    <definedName name="NEC_basePIM">#REF!</definedName>
    <definedName name="NEC_basePIM_2">#REF!</definedName>
    <definedName name="NEC_basePIM_21">#REF!</definedName>
    <definedName name="NEC_extPIM">#REF!</definedName>
    <definedName name="op1">'[2]Кoэффициенты'!$B$8</definedName>
    <definedName name="op22">'[2]Кoэффициенты'!$B$10</definedName>
    <definedName name="PRI">#REF!</definedName>
    <definedName name="RackMount">#REF!</definedName>
    <definedName name="Record">#REF!</definedName>
    <definedName name="SIP">#REF!</definedName>
    <definedName name="SIPExt">#REF!</definedName>
    <definedName name="VMail">#REF!</definedName>
    <definedName name="VoIP">#REF!</definedName>
    <definedName name="VoIP_SIP">#REF!</definedName>
    <definedName name="Wintariff">#REF!</definedName>
    <definedName name="works">'[2]Кoэффициенты'!$B$3</definedName>
    <definedName name="все">#REF!</definedName>
    <definedName name="Запись_Е1">#REF!</definedName>
    <definedName name="Запись_Е1_2">#REF!</definedName>
    <definedName name="Запись_Е1_21">#REF!</definedName>
    <definedName name="Запись_комплект">#REF!</definedName>
    <definedName name="Запись_комплект_2">#REF!</definedName>
    <definedName name="Запись_комплект_21">#REF!</definedName>
    <definedName name="Запись_сумма">#REF!</definedName>
    <definedName name="Запись_сумма_2">#REF!</definedName>
    <definedName name="Запись_сумма_21">#REF!</definedName>
    <definedName name="Каналов_записи">#REF!</definedName>
    <definedName name="курс" localSheetId="0">#REF!</definedName>
    <definedName name="курс">#REF!</definedName>
    <definedName name="_xlnm.Print_Area" localSheetId="0">'2022'!#REF!</definedName>
    <definedName name="Спецоборудование_сумма">#REF!</definedName>
    <definedName name="Спецоборудование_сумма_2">#REF!</definedName>
    <definedName name="Спецоборудование_сумма_21">#REF!</definedName>
    <definedName name="Телефоны_Гарнитуры_сумма">#REF!</definedName>
    <definedName name="Телефоны_Гарнитуры_сумма_2">#REF!</definedName>
    <definedName name="Телефоны_Гарнитуры_сумма_21">#REF!</definedName>
  </definedNames>
  <calcPr fullCalcOnLoad="1"/>
</workbook>
</file>

<file path=xl/sharedStrings.xml><?xml version="1.0" encoding="utf-8"?>
<sst xmlns="http://schemas.openxmlformats.org/spreadsheetml/2006/main" count="975" uniqueCount="823">
  <si>
    <t>Авторизованный Сервисный Центр</t>
  </si>
  <si>
    <t>Региональный Технический Центр</t>
  </si>
  <si>
    <r>
      <rPr>
        <b/>
        <sz val="14"/>
        <rFont val="Arial"/>
        <family val="2"/>
      </rPr>
      <t>АТС</t>
    </r>
    <r>
      <rPr>
        <b/>
        <sz val="14"/>
        <color indexed="56"/>
        <rFont val="Arial Rounded MT Bold"/>
        <family val="2"/>
      </rPr>
      <t xml:space="preserve"> </t>
    </r>
    <r>
      <rPr>
        <b/>
        <sz val="16"/>
        <color indexed="56"/>
        <rFont val="Arial Rounded MT Bold"/>
        <family val="2"/>
      </rPr>
      <t>Panasonic</t>
    </r>
  </si>
  <si>
    <r>
      <t>220029,</t>
    </r>
    <r>
      <rPr>
        <sz val="11"/>
        <rFont val="Arial"/>
        <family val="2"/>
      </rPr>
      <t xml:space="preserve"> г. Минск, пр. Машерова, 20.</t>
    </r>
    <r>
      <rPr>
        <sz val="11"/>
        <color theme="1"/>
        <rFont val="Arial"/>
        <family val="2"/>
      </rPr>
      <t xml:space="preserve">  </t>
    </r>
    <r>
      <rPr>
        <sz val="11"/>
        <rFont val="Arial"/>
        <family val="2"/>
      </rPr>
      <t>тел: +375 17 242-76-04, +375 29 676-55-20, e-mail: 1@5520.by, 5520@tut.by</t>
    </r>
  </si>
  <si>
    <t>https://panasonic-rtc.by</t>
  </si>
  <si>
    <t>1@5520.by</t>
  </si>
  <si>
    <t>5520@tut.by</t>
  </si>
  <si>
    <t>наличие</t>
  </si>
  <si>
    <r>
      <t>Модели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(по алфавиту)</t>
    </r>
  </si>
  <si>
    <t>Наименование</t>
  </si>
  <si>
    <t>Цена без НДС</t>
  </si>
  <si>
    <t>Цена с НДС</t>
  </si>
  <si>
    <t>Колич.</t>
  </si>
  <si>
    <t>Сумма с НДС</t>
  </si>
  <si>
    <r>
      <rPr>
        <b/>
        <sz val="10"/>
        <rFont val="Arial"/>
        <family val="2"/>
      </rPr>
      <t>KX-</t>
    </r>
    <r>
      <rPr>
        <b/>
        <sz val="11"/>
        <color indexed="10"/>
        <rFont val="Arial"/>
        <family val="2"/>
      </rPr>
      <t>A**</t>
    </r>
  </si>
  <si>
    <t>Адаптеры</t>
  </si>
  <si>
    <t>KX-A227X</t>
  </si>
  <si>
    <t>Кабель резервного питания</t>
  </si>
  <si>
    <t>+</t>
  </si>
  <si>
    <t>KX-A228XJ</t>
  </si>
  <si>
    <t>Кабель резервного питания для БП S/M</t>
  </si>
  <si>
    <t>KX-A229XJ</t>
  </si>
  <si>
    <t>Кабель резервного питания для БП L</t>
  </si>
  <si>
    <t>KX-A239BX</t>
  </si>
  <si>
    <t>Блок питания для серии KX-NT300, 500</t>
  </si>
  <si>
    <t>KX-A242RU</t>
  </si>
  <si>
    <t>Крепление в 19' стойку для TDA200/600</t>
  </si>
  <si>
    <t>KX-A243RU</t>
  </si>
  <si>
    <t>Крепление в 19' стойку для TDA100</t>
  </si>
  <si>
    <t>KX-A258XJ</t>
  </si>
  <si>
    <t>Заглушка пустого слота</t>
  </si>
  <si>
    <t>KX-A406CE</t>
  </si>
  <si>
    <t>DECT репитер</t>
  </si>
  <si>
    <t>KX-A422CE</t>
  </si>
  <si>
    <t>Блок питания для KX-UT670</t>
  </si>
  <si>
    <t>KX-A423CE</t>
  </si>
  <si>
    <t>Блок питания для SIP телефонов серии KX-HDV130</t>
  </si>
  <si>
    <t>KX-A424CE</t>
  </si>
  <si>
    <t>Блок питания для SIP телефонов KX-UT670/HDV230/HDV330/HDV430</t>
  </si>
  <si>
    <t>KX-A432X</t>
  </si>
  <si>
    <t>Настенное крепление для SIP телефонов Panasonic</t>
  </si>
  <si>
    <t>KX-A432X-B</t>
  </si>
  <si>
    <t>Настенное крепление для SIP телефонов Panasonic, черный</t>
  </si>
  <si>
    <r>
      <t>KX-</t>
    </r>
    <r>
      <rPr>
        <b/>
        <sz val="11"/>
        <color indexed="10"/>
        <rFont val="Arial"/>
        <family val="2"/>
      </rPr>
      <t>DT</t>
    </r>
  </si>
  <si>
    <t>Цифровые системные телефоны</t>
  </si>
  <si>
    <t>KX-DT521RU</t>
  </si>
  <si>
    <t>Цифровой системный телефон</t>
  </si>
  <si>
    <t>KX-DT521RU-B</t>
  </si>
  <si>
    <t>KX-DT543RU</t>
  </si>
  <si>
    <t>KX-DT543RU-B</t>
  </si>
  <si>
    <t>KX-DT546RU</t>
  </si>
  <si>
    <t>KX-DT546RU-B</t>
  </si>
  <si>
    <t>KX-DT590RU</t>
  </si>
  <si>
    <t>Системная консоль</t>
  </si>
  <si>
    <t>KX-DT590RU-B</t>
  </si>
  <si>
    <r>
      <t>KX-</t>
    </r>
    <r>
      <rPr>
        <b/>
        <sz val="11"/>
        <color indexed="17"/>
        <rFont val="Arial"/>
        <family val="2"/>
      </rPr>
      <t>HTS</t>
    </r>
  </si>
  <si>
    <t xml:space="preserve">IP-АТС </t>
  </si>
  <si>
    <t>KX-HTS824RU</t>
  </si>
  <si>
    <t>Базовый блок (4х8) аналоговых линий с Caller ID, 6х24 IP линий</t>
  </si>
  <si>
    <t>KX-HT82470X</t>
  </si>
  <si>
    <t>Плата 8-ми аналоговых внутренних линий с Caller ID</t>
  </si>
  <si>
    <t>KX-HT82480X</t>
  </si>
  <si>
    <t>Плата 4-х аналоговых внешних линий с Caller ID</t>
  </si>
  <si>
    <t>KX-HT82460X</t>
  </si>
  <si>
    <t>Плата для подключения 2-х домофонов</t>
  </si>
  <si>
    <r>
      <t>KX-</t>
    </r>
    <r>
      <rPr>
        <b/>
        <sz val="11"/>
        <color indexed="10"/>
        <rFont val="Arial"/>
        <family val="2"/>
      </rPr>
      <t>NCP</t>
    </r>
  </si>
  <si>
    <t>KX-NCP1000RU</t>
  </si>
  <si>
    <t>KX-NCP1104XJ</t>
  </si>
  <si>
    <t>DSP 4 канала</t>
  </si>
  <si>
    <t>KX-NCP1170XJ</t>
  </si>
  <si>
    <t>Плата внутренних гибридных абонентов на 4 порта</t>
  </si>
  <si>
    <t>KX-NCP1171XJ</t>
  </si>
  <si>
    <t>Плата 8 цифровых портов</t>
  </si>
  <si>
    <t>KX-NCP1172XJ</t>
  </si>
  <si>
    <t>Плата 16 цифровых портов</t>
  </si>
  <si>
    <t>KX-NCP1173XJ</t>
  </si>
  <si>
    <t>Плата 8 аналоговых портов с CallerID</t>
  </si>
  <si>
    <t>KX-NCP1174XJ</t>
  </si>
  <si>
    <t>Плата 16 аналоговых портов с CallerID</t>
  </si>
  <si>
    <t>KX-NCP1180X</t>
  </si>
  <si>
    <t>Плата 4 СО с CallerID</t>
  </si>
  <si>
    <t>KX-NCP1190XJ</t>
  </si>
  <si>
    <t>Плата дочерних карт (3 слота)</t>
  </si>
  <si>
    <t>KX-NCP1280XJ</t>
  </si>
  <si>
    <t>Плата 2 порта BRI</t>
  </si>
  <si>
    <t>KX-NCP1290CJ</t>
  </si>
  <si>
    <t>Плата Е1 ISDN PRI</t>
  </si>
  <si>
    <t>KX-NCP500RU</t>
  </si>
  <si>
    <r>
      <t>KX-</t>
    </r>
    <r>
      <rPr>
        <b/>
        <sz val="11"/>
        <color indexed="10"/>
        <rFont val="Arial"/>
        <family val="2"/>
      </rPr>
      <t>N</t>
    </r>
    <r>
      <rPr>
        <b/>
        <sz val="12"/>
        <color indexed="10"/>
        <rFont val="Arial"/>
        <family val="2"/>
      </rPr>
      <t>CS</t>
    </r>
  </si>
  <si>
    <t>Софт Communication Assistant, лицензии для KX-TDE, KX-NCP</t>
  </si>
  <si>
    <t>KX-NCS2010WJ</t>
  </si>
  <si>
    <t>ПО Communication Assistant Тонкий клиент 1</t>
  </si>
  <si>
    <t>KX-NCS2020WJ</t>
  </si>
  <si>
    <t>ПО Communication Assistant ключ активации CSTA Multiplexer</t>
  </si>
  <si>
    <t>KX-NCS2201WJ</t>
  </si>
  <si>
    <t xml:space="preserve">ПО Communication Assistant 1 линия </t>
  </si>
  <si>
    <t>KX-NCS2205WJ</t>
  </si>
  <si>
    <t>ПО Communication Assistant 5 линий</t>
  </si>
  <si>
    <t>KX-NCS2210WJ</t>
  </si>
  <si>
    <t xml:space="preserve">ПО Communication Assistant 10 линий </t>
  </si>
  <si>
    <t>KX-NCS2240WJ</t>
  </si>
  <si>
    <t xml:space="preserve">ПО Communication Assistant 40 линий </t>
  </si>
  <si>
    <t>KX-NCS2249WJ</t>
  </si>
  <si>
    <t xml:space="preserve">ПО Communication Assistant 128 линий </t>
  </si>
  <si>
    <t>KX-NCS2301WJ</t>
  </si>
  <si>
    <t>ПО Communication Assistant Супервайзер</t>
  </si>
  <si>
    <t>KX-NCS2401WJ</t>
  </si>
  <si>
    <t>ПО Communication Assistant Консоль</t>
  </si>
  <si>
    <t>KX-NCS2901WJ</t>
  </si>
  <si>
    <t>ПО Communication Assistant 1 сетевой пользователь</t>
  </si>
  <si>
    <t>KX-NCS2905WJ</t>
  </si>
  <si>
    <t>ПО Communication Assistant 5 сетевых пользователей</t>
  </si>
  <si>
    <t>KX-NCS2910WJ</t>
  </si>
  <si>
    <t>ПО Communication Assistant 10 сетевых пользователей</t>
  </si>
  <si>
    <t>KX-NCS2940WJ</t>
  </si>
  <si>
    <t>Ключ активации для СА Thin Client Server Connection (CA Thin Client)</t>
  </si>
  <si>
    <t>KX-NCS2949WJ</t>
  </si>
  <si>
    <t>Ключ активации для Multiple CSTA Connection (CSTA Multiplexer)</t>
  </si>
  <si>
    <t>KX-NCS3102WJ</t>
  </si>
  <si>
    <t>Ключ 2-х внешних IP-линий (2хH323 или 2хSIP)</t>
  </si>
  <si>
    <t>KX-NCS3104WJ</t>
  </si>
  <si>
    <t>Ключ 4-х внешних IP-линий (4хH323 или 4хSIP или 2хH323+2хSIP)</t>
  </si>
  <si>
    <t>KX-NCS3201WJ</t>
  </si>
  <si>
    <t>Ключ 1 IP-системного телефона/IP-Softphon</t>
  </si>
  <si>
    <t>KX-NCS3208WJ</t>
  </si>
  <si>
    <t>Ключ 8-ми IP-системных телефонов/IP-Softphone </t>
  </si>
  <si>
    <t>KX-NCS3501WJ</t>
  </si>
  <si>
    <t>Ключ 1 IP-системного телефона</t>
  </si>
  <si>
    <t>KX-NCS3508WJ</t>
  </si>
  <si>
    <t>Ключ 8-ми IP-системных телефонов </t>
  </si>
  <si>
    <t>KX-NCS3701WJ</t>
  </si>
  <si>
    <t>Ключ 1 внутреннего SIP-абонента </t>
  </si>
  <si>
    <t>KX-NCS3716WJ</t>
  </si>
  <si>
    <t>Ключ 16-ти внутренних SIP-абонентов </t>
  </si>
  <si>
    <t>KX-NCS3910WJ</t>
  </si>
  <si>
    <t>Ключ активации ПО АТС расш. Функциональности</t>
  </si>
  <si>
    <t>KX-NCS3930WJ</t>
  </si>
  <si>
    <t>Ключ активации SDK для разработчиков</t>
  </si>
  <si>
    <t>KX-NCS4104WJ</t>
  </si>
  <si>
    <t>Ключ активации 4 IP каналов H.323, SIP</t>
  </si>
  <si>
    <t>KX-NCS4201WJ</t>
  </si>
  <si>
    <t xml:space="preserve">Ключ активации 1 IP софтфонов </t>
  </si>
  <si>
    <t>KX-NCS4208WJ</t>
  </si>
  <si>
    <t xml:space="preserve">Ключ активации 8 IP софтфонов </t>
  </si>
  <si>
    <t>KX-NCS4501WJ</t>
  </si>
  <si>
    <t>Ключ активации 1 IP телефонов</t>
  </si>
  <si>
    <t>KX-NCS4508WJ</t>
  </si>
  <si>
    <t xml:space="preserve">Ключ активации 8 IP телефонов </t>
  </si>
  <si>
    <t>KX-NCS4701WJ</t>
  </si>
  <si>
    <t>Ключ активации 1 SIP телефонов</t>
  </si>
  <si>
    <t>KX-NCS4716WJ</t>
  </si>
  <si>
    <t>Ключ активации 16 SIP телефонов</t>
  </si>
  <si>
    <t>KX-NCS4910WJ</t>
  </si>
  <si>
    <t xml:space="preserve">Ключ активации расширенных функций </t>
  </si>
  <si>
    <t>KX-NCS4950WJ</t>
  </si>
  <si>
    <r>
      <t>KX-</t>
    </r>
    <r>
      <rPr>
        <b/>
        <sz val="11"/>
        <color indexed="30"/>
        <rFont val="Arial"/>
        <family val="2"/>
      </rPr>
      <t>NT</t>
    </r>
  </si>
  <si>
    <t>Системные IP-телефоны</t>
  </si>
  <si>
    <t>KX-NT505X</t>
  </si>
  <si>
    <t>Консоль 48 программируемых кнопок</t>
  </si>
  <si>
    <t>KX-NT505X-B</t>
  </si>
  <si>
    <t>KX-NT511ARUW</t>
  </si>
  <si>
    <r>
      <t xml:space="preserve">IP-телефон (MGCP), ЖК-дисплей(1 строка), кириллица на дисплее, спикерфон (громкая связь), 3 программируемые кнопки линий/функций, 2 Ethernet порта (100 Base-TX), эко-режим, </t>
    </r>
    <r>
      <rPr>
        <b/>
        <sz val="10"/>
        <rFont val="Arial"/>
        <family val="2"/>
      </rPr>
      <t>БП в комплекте</t>
    </r>
    <r>
      <rPr>
        <sz val="10"/>
        <rFont val="Arial"/>
        <family val="2"/>
      </rPr>
      <t>, БЕЛЫЙ</t>
    </r>
  </si>
  <si>
    <t>KX-NT511ARUB</t>
  </si>
  <si>
    <r>
      <t>IP-телефон (MGCP), ЖК-дисплей(1 строка), кириллица на дисплее, спикерфон (громкая связь), 3 программируемые кнопки линий/функций, 2 Ethernet порта (100 Base-TX), эко-режим,</t>
    </r>
    <r>
      <rPr>
        <b/>
        <sz val="10"/>
        <rFont val="Arial"/>
        <family val="2"/>
      </rPr>
      <t xml:space="preserve"> БП в комплекте</t>
    </r>
    <r>
      <rPr>
        <sz val="10"/>
        <rFont val="Arial"/>
        <family val="2"/>
      </rPr>
      <t>, ЧЕРНЫЙ</t>
    </r>
  </si>
  <si>
    <t>KX-NT511PRUW</t>
  </si>
  <si>
    <r>
      <t xml:space="preserve">IP-телефон (MGCP), ЖК-дисплей(1 строка), кириллица на дисплее, спикерфон (громкая связь), 3 программируемые кнопки линий/функций, 2 Ethernet порта (100 Base-TX), эко-режим, </t>
    </r>
    <r>
      <rPr>
        <b/>
        <sz val="10"/>
        <rFont val="Arial"/>
        <family val="2"/>
      </rPr>
      <t>Power over Ethernet (PoE)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БЕЛЫЙ</t>
    </r>
  </si>
  <si>
    <t>KX-NT511PRUB</t>
  </si>
  <si>
    <r>
      <t>IP-телефон (MGCP), ЖК-дисплей(1 строка), кириллица на дисплее, спикерфон (громкая связь), 3 программируемые кнопки линий/функций, 2 Ethernet порта (100 Base-TX), эко-режим,</t>
    </r>
    <r>
      <rPr>
        <b/>
        <sz val="10"/>
        <rFont val="Arial"/>
        <family val="2"/>
      </rPr>
      <t xml:space="preserve"> Power over Ethernet (PoE)</t>
    </r>
    <r>
      <rPr>
        <sz val="10"/>
        <rFont val="Arial"/>
        <family val="2"/>
      </rPr>
      <t>, ЧЕРНЫЙ</t>
    </r>
  </si>
  <si>
    <t>KX-NT543RU</t>
  </si>
  <si>
    <t>IP-телефон (MGCP),ЖК-дисплей(3 строки) с подсветкой, кириллица на дисплее, спикерфон (громкая связь), 24 программируемые кнопки c двухцветной индикацией, 2 Ethernet порта (100 Base-TX), Разъём для подключения гарнитуры 2.5 мм, Эко-режим, HD Voice, Power-over-Ethernet (PoE), БЕЛЫЙ</t>
  </si>
  <si>
    <t>KX-NT543RU-B</t>
  </si>
  <si>
    <t>IP-телефон (MGCP),ЖК-дисплей(3 строки) с подсветкой, кириллица на дисплее, спикерфон (громкая связь), 24 программируемые кнопки c двухцветной индикацией, 2 Ethernet порта (100 Base-TX), Разъём для подключения гарнитуры 2.5 мм, Эко-режим, HD Voice, Power-over-Ethernet (PoE), ЧЕРНЫЙ</t>
  </si>
  <si>
    <t>KX-NT546RU</t>
  </si>
  <si>
    <t>IP-телефон (MGCP),ЖК-дисплей(6 строк) с подсветкой, кириллица на дисплее, спикерфон (громкая связь), 24 программируемые кнопки c двухцветной индикацией, 2 Ethernet порта (100 Base-TX), Разъём для подключения гарнитуры 2.5 мм, Эко-режим, HD Voice, Power-over-Ethernet (PoE), БЕЛЫЙ</t>
  </si>
  <si>
    <t>KX-NT546RU-B</t>
  </si>
  <si>
    <t>IP-телефон (MGCP),ЖК-дисплей(6 строк) с подсветкой, кириллица на дисплее, спикерфон (громкая связь), 24 программируемые кнопки c двухцветной индикацией, 2 Ethernet порта (100 Base-TX), Разъём для подключения гарнитуры 2.5 мм, Эко-режим, HD Voice, Power-over-Ethernet (PoE), ЧЕРНЫЙ</t>
  </si>
  <si>
    <t>KX-NT551RU</t>
  </si>
  <si>
    <r>
      <t xml:space="preserve">IP-телефон (MGCP), ЖК-дисплей(1 строка), кириллица на дисплее, спикерфон (громкая связь), 8 программируемых кнопок с двухцветной индикацией, </t>
    </r>
    <r>
      <rPr>
        <b/>
        <sz val="10"/>
        <rFont val="Arial"/>
        <family val="2"/>
      </rPr>
      <t>2 Ethernet порта (1000 Base-TX)</t>
    </r>
    <r>
      <rPr>
        <sz val="10"/>
        <rFont val="Arial"/>
        <family val="2"/>
      </rPr>
      <t>, Разъём для подключения гарнитуры 2.5 мм, Эко-режим, HD Voice, Power over Ethernet (PoE), БЕЛЫЙ</t>
    </r>
  </si>
  <si>
    <t>KX-NT551RU-B</t>
  </si>
  <si>
    <r>
      <t xml:space="preserve">IP-телефон (MGCP), ЖК-дисплей(1 строка), кириллица на дисплее, спикерфон (громкая связь), 8 программируемых кнопок с двухцветной индикацией, </t>
    </r>
    <r>
      <rPr>
        <b/>
        <sz val="10"/>
        <rFont val="Arial"/>
        <family val="2"/>
      </rPr>
      <t>2 Ethernet порта (1000 Base-TX)</t>
    </r>
    <r>
      <rPr>
        <sz val="10"/>
        <rFont val="Arial"/>
        <family val="2"/>
      </rPr>
      <t>, Разъём для подключения гарнитуры 2.5 мм, эко-режим, HD Voice, Power over Ethernet (PoE), ЧЕРНЫЙ</t>
    </r>
  </si>
  <si>
    <t>KX-NT553RU</t>
  </si>
  <si>
    <r>
      <t xml:space="preserve">IP-телефон (MGCP), ЖК-дисплей(3 строки) с подсветкой, кириллица на дисплее, спикерфон (громкая связь), </t>
    </r>
    <r>
      <rPr>
        <b/>
        <sz val="10"/>
        <rFont val="Arial"/>
        <family val="2"/>
      </rPr>
      <t>2 ЖК страницы с автомаркировкой по 12 программируемых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кнопок</t>
    </r>
    <r>
      <rPr>
        <sz val="10"/>
        <rFont val="Arial"/>
        <family val="2"/>
      </rPr>
      <t xml:space="preserve"> c двухцветной индикацией,</t>
    </r>
    <r>
      <rPr>
        <b/>
        <sz val="10"/>
        <rFont val="Arial"/>
        <family val="2"/>
      </rPr>
      <t xml:space="preserve"> 2 Ethernet порта (1000 Base-TX)</t>
    </r>
    <r>
      <rPr>
        <sz val="10"/>
        <rFont val="Arial"/>
        <family val="2"/>
      </rPr>
      <t>, Разъём для подключения гарнитуры 2.5 мм, эко-режим, HD Voice, Power-over-Ethernet (PoE), БЕЛЫЙ</t>
    </r>
  </si>
  <si>
    <t>KX-NT553RU-B</t>
  </si>
  <si>
    <r>
      <t xml:space="preserve">IP-телефон (MGCP), ЖК-дисплей(3 строки) с подсветкой, кириллица на дисплее, спикерфон (громкая связь), </t>
    </r>
    <r>
      <rPr>
        <b/>
        <sz val="10"/>
        <rFont val="Arial"/>
        <family val="2"/>
      </rPr>
      <t>2 ЖК страницы с автомаркировкой по 12 программируемых кнопок</t>
    </r>
    <r>
      <rPr>
        <sz val="10"/>
        <rFont val="Arial"/>
        <family val="2"/>
      </rPr>
      <t xml:space="preserve"> c двухцветной индикацией, </t>
    </r>
    <r>
      <rPr>
        <b/>
        <sz val="10"/>
        <rFont val="Arial"/>
        <family val="2"/>
      </rPr>
      <t>2 Ethernet порта (1000 Base-TX)</t>
    </r>
    <r>
      <rPr>
        <sz val="10"/>
        <rFont val="Arial"/>
        <family val="2"/>
      </rPr>
      <t>, Разъём для подключения гарнитуры 2.5 мм, эко-режим, HD Voice, Power-over-Ethernet (PoE), ЧЕРНЫЙ</t>
    </r>
  </si>
  <si>
    <t>KX-NT556RU</t>
  </si>
  <si>
    <r>
      <t xml:space="preserve">IP-телефон (MGCP), ЖК-дисплей(6 строк) с подсветкой, кириллица на дисплее, спикерфон (громкая связь), </t>
    </r>
    <r>
      <rPr>
        <b/>
        <sz val="10"/>
        <rFont val="Arial"/>
        <family val="2"/>
      </rPr>
      <t>3 ЖК страницы с автомаркировкой по 12 программируемых кнопок</t>
    </r>
    <r>
      <rPr>
        <sz val="10"/>
        <rFont val="Arial"/>
        <family val="2"/>
      </rPr>
      <t xml:space="preserve"> c двухцветной индикацией, </t>
    </r>
    <r>
      <rPr>
        <b/>
        <sz val="10"/>
        <rFont val="Arial"/>
        <family val="2"/>
      </rPr>
      <t>2 Ethernet порта (1000 Base-TX)</t>
    </r>
    <r>
      <rPr>
        <sz val="10"/>
        <rFont val="Arial"/>
        <family val="2"/>
      </rPr>
      <t>, Разъём для подключения гарнитуры 2.5 мм, эко-режим, HD Voice, Power-over-Ethernet (PoE), БЕЛЫЙ</t>
    </r>
  </si>
  <si>
    <t>KX-NT556RU-B</t>
  </si>
  <si>
    <r>
      <t xml:space="preserve">IP-телефон (MGCP), ЖК-дисплей(6 строк) с подсветкой, кириллица на дисплее, спикерфон (громкая связь), </t>
    </r>
    <r>
      <rPr>
        <b/>
        <sz val="10"/>
        <rFont val="Arial"/>
        <family val="2"/>
      </rPr>
      <t>3 ЖК страницы с автомаркировкой по 12 программируемых кнопок</t>
    </r>
    <r>
      <rPr>
        <sz val="10"/>
        <rFont val="Arial"/>
        <family val="2"/>
      </rPr>
      <t xml:space="preserve"> c двухцветной индикацией, </t>
    </r>
    <r>
      <rPr>
        <b/>
        <sz val="10"/>
        <rFont val="Arial"/>
        <family val="2"/>
      </rPr>
      <t>2 Ethernet порта (1000 Base-TX)</t>
    </r>
    <r>
      <rPr>
        <sz val="10"/>
        <rFont val="Arial"/>
        <family val="2"/>
      </rPr>
      <t>, Разъём для подключения гарнитуры 2.5 мм, эко-режим, HD Voice, Power-over-Ethernet (PoE), ЧЕРНЫЙ</t>
    </r>
  </si>
  <si>
    <t>KX-NT560RU</t>
  </si>
  <si>
    <r>
      <t xml:space="preserve">IP-телефон (MGCP), ЖК-дисплей 4.4 дюйма с подсветкой, кириллица на дисплее, </t>
    </r>
    <r>
      <rPr>
        <b/>
        <sz val="10"/>
        <rFont val="Arial"/>
        <family val="2"/>
      </rPr>
      <t>встроенный Bluetooth®</t>
    </r>
    <r>
      <rPr>
        <sz val="10"/>
        <rFont val="Arial"/>
        <family val="2"/>
      </rPr>
      <t xml:space="preserve"> для гарнитуры, спикерфон (громкая связь), маркировка кнопок линий/функций на дисплее, 32 программируемые кнопки линий/функций на дисплее(4 страницы по 8 кнопок), </t>
    </r>
    <r>
      <rPr>
        <b/>
        <sz val="10"/>
        <rFont val="Arial"/>
        <family val="2"/>
      </rPr>
      <t>2 Ethernet порта (1000 Base-TX)</t>
    </r>
    <r>
      <rPr>
        <sz val="10"/>
        <rFont val="Arial"/>
        <family val="2"/>
      </rPr>
      <t>,  Разъём для подключения гарнитуры 2.5 мм, Эко-режим, HD Voice, Power-over-Ethernet (PoE), БЕЛЫЙ</t>
    </r>
  </si>
  <si>
    <t>KX-NT560RU-B</t>
  </si>
  <si>
    <r>
      <t xml:space="preserve">IP-телефон (MGCP), ЖК-дисплей 4.4 дюйма с подсветкой, кириллица на дисплее, </t>
    </r>
    <r>
      <rPr>
        <b/>
        <sz val="10"/>
        <rFont val="Arial"/>
        <family val="2"/>
      </rPr>
      <t>встроенный Bluetooth®</t>
    </r>
    <r>
      <rPr>
        <sz val="10"/>
        <rFont val="Arial"/>
        <family val="2"/>
      </rPr>
      <t xml:space="preserve"> для гарнитуры, спикерфон (громкая связь), маркировка кнопок линий/функций на дисплее, 32 программируемые кнопки линий/функций на дисплее(4 страницы по 8 кнопок), </t>
    </r>
    <r>
      <rPr>
        <b/>
        <sz val="10"/>
        <rFont val="Arial"/>
        <family val="2"/>
      </rPr>
      <t>2 Ethernet порта (1000 Base-TX)</t>
    </r>
    <r>
      <rPr>
        <sz val="10"/>
        <rFont val="Arial"/>
        <family val="2"/>
      </rPr>
      <t>,  Разъём для подключения гарнитуры 2.5 мм, Эко-режим, HD Voice, Power-over-Ethernet (PoE), ЧЕРНЫЙ</t>
    </r>
  </si>
  <si>
    <t>KX-NT630RU</t>
  </si>
  <si>
    <t>IP-телефон (MGCP), ЖК-дисплей 3,6-дюйма с подсветкой (6 строк), кириллица на дисплее, спикерфон (громкая связь), маркировка кнопок линий/функций на дисплее, 24 программируемых кнопок линий/функций на дисплее (4 страницы по 6 кнопок), 2 Ethernet порта (1000 Base-TX),  Аудиовыход для проводной гарнитуры, ЭКО-режим – потребляемая мощность 1B, HD Voice, Power-over-Ethernet (PoE),  БЕЛЫЙ</t>
  </si>
  <si>
    <t>KX-NT630RU-B</t>
  </si>
  <si>
    <t>IP-телефон (MGCP), ЖК-дисплей 3,6-дюйма с подсветкой (6 строк), кириллица на дисплее, спикерфон (громкая связь), маркировка кнопок линий/функций на дисплее, 24 программируемых кнопок линий/функций на дисплее (4 страницы по 6 кнопок), 2 Ethernet порта (1000 Base-TX),  Аудиовыход для проводной гарнитуры, ЭКО-режим – потребляемая мощность 1B, HD Voice, Power-over-Ethernet (PoE),  ЧЕРНЫЙ</t>
  </si>
  <si>
    <t>KX-NT680RU</t>
  </si>
  <si>
    <t>P-телефон (MGCP), 4,3-дюймовый цветной ЖК-дисплей с подсветкой (480 x 272 пикселей – 95х53 мм), Цветные функциональные иконки на дисплее, кириллица на дисплее, Возможность показа изображения на дисплее, встроенный Bluetooth® для гарнитуры, спикерфон (громкая связь), маркировка кнопок линий/функций на дисплее, 48 программируемые кнопки c ЖК-индикаторами линии/функции (4 страницы по 12 кнопок), 2 Ethernet порта (1000 Base-TX),  Аудиовыход для проводной гарнитуры, ЭКО-режим – потребляемая мощность 1B, HD Voice, Power-over-Ethernet (PoE),  БЕЛЫЙ</t>
  </si>
  <si>
    <t>KX-NT680RU-B</t>
  </si>
  <si>
    <t>P-телефон (MGCP), 4,3-дюймовый цветной ЖК-дисплей с подсветкой (480 x 272 пикселей – 95х53 мм), Цветные функциональные иконки на дисплее, кириллица на дисплее, Возможность показа изображения на дисплее, встроенный Bluetooth® для гарнитуры, спикерфон (громкая связь), маркировка кнопок линий/функций на дисплее, 48 программируемые кнопки c ЖК-индикаторами линии/функции (4 страницы по 12 кнопок), 2 Ethernet порта (1000 Base-TX),  Аудиовыход для проводной гарнитуры, ЭКО-режим – потребляемая мощность 1B, HD Voice, Power-over-Ethernet (PoE), ЧЕРНЫЙ</t>
  </si>
  <si>
    <r>
      <t>KX-</t>
    </r>
    <r>
      <rPr>
        <b/>
        <sz val="12"/>
        <color indexed="10"/>
        <rFont val="Arial"/>
        <family val="2"/>
      </rPr>
      <t>T</t>
    </r>
  </si>
  <si>
    <t>Системные телефоны, домофоны</t>
  </si>
  <si>
    <t>KX-T30865RU</t>
  </si>
  <si>
    <t>Цифровой системный телефон с ЖК 24 клавиши</t>
  </si>
  <si>
    <t>KX-T7230RU</t>
  </si>
  <si>
    <t>KX-T7431RU</t>
  </si>
  <si>
    <t>KX-T7433RU</t>
  </si>
  <si>
    <t>KX-T7630RU</t>
  </si>
  <si>
    <t>KX-T7633RU</t>
  </si>
  <si>
    <t>KX-T7636RU</t>
  </si>
  <si>
    <t>KX-T7640X</t>
  </si>
  <si>
    <t>DSS консоль 60 кнопок</t>
  </si>
  <si>
    <t>KX-T7730RU</t>
  </si>
  <si>
    <t>Аналоговый системный телефон с ЖК 12 клавиш</t>
  </si>
  <si>
    <t>KX-AT7730RU</t>
  </si>
  <si>
    <t>4-проводный, ЖК-дисплей с поддержкой кириллицы, Спикерфон (громкая связь), 12 программируемых кнопок c двухцветной индикацией</t>
  </si>
  <si>
    <t>KX-T7735RU</t>
  </si>
  <si>
    <t>Аналоговый системный телефон с ЖК 24 клавиши</t>
  </si>
  <si>
    <t>KX-T7735RU-B</t>
  </si>
  <si>
    <t>Аналоговый системный телефон с ЖК 24 клавиши, черный</t>
  </si>
  <si>
    <t>KX-T7740X</t>
  </si>
  <si>
    <t>DSS консоль</t>
  </si>
  <si>
    <t>KX-T7740X-B</t>
  </si>
  <si>
    <t>DSS консоль, черная</t>
  </si>
  <si>
    <t>KX-T7765X</t>
  </si>
  <si>
    <t>Домофон</t>
  </si>
  <si>
    <r>
      <t>KX-</t>
    </r>
    <r>
      <rPr>
        <b/>
        <sz val="11"/>
        <color indexed="10"/>
        <rFont val="Arial"/>
        <family val="2"/>
      </rPr>
      <t>TCA</t>
    </r>
  </si>
  <si>
    <t>Системные DECT трубки</t>
  </si>
  <si>
    <t>KX-TCA185RU</t>
  </si>
  <si>
    <r>
      <t xml:space="preserve">Цветной графический ЖК-дисплей 1.8" с подсветкой и с поддержкой кириллицы, Поддержка функции Hand-Over, </t>
    </r>
    <r>
      <rPr>
        <b/>
        <sz val="10"/>
        <rFont val="Arial"/>
        <family val="2"/>
      </rPr>
      <t>Шумоподавление</t>
    </r>
    <r>
      <rPr>
        <sz val="10"/>
        <rFont val="Arial"/>
        <family val="2"/>
      </rPr>
      <t>, Поддержка CTI приложений, Поддержка функций АТС, Разъём для подключения гарнитуры, Полифонический звонок (10 мелодий), Клавиатура с подсветкой и символами кириллицы, Спикерфон (громкая связь), Виброзвонок, Программируемые кнопки, Записная книжка на 500 записей, Вес 115 г, Зарядное устройств в комплекте</t>
    </r>
  </si>
  <si>
    <t>KX-TCA285RU</t>
  </si>
  <si>
    <r>
      <t xml:space="preserve">Цветной графический ЖК-дисплей 1.8" с подсветкой и с поддержкой кириллицы, Поддержка функции Hand-Over, </t>
    </r>
    <r>
      <rPr>
        <b/>
        <sz val="10"/>
        <rFont val="Arial"/>
        <family val="2"/>
      </rPr>
      <t>Шумоподавление, Встроенный Bluetooth</t>
    </r>
    <r>
      <rPr>
        <sz val="10"/>
        <rFont val="Arial"/>
        <family val="2"/>
      </rPr>
      <t xml:space="preserve">, Поддержка CTI приложений, Поддержка функций АТС, Разъём для подключения гарнитуры, Полифонический звонок (10 мелодий), Клавиатура с подсветкой и символами кириллицы, Спикерфон (громкая связь), Виброзвонок, Программируемые кнопки, Записная книжка на 500 записей, </t>
    </r>
    <r>
      <rPr>
        <b/>
        <sz val="10"/>
        <rFont val="Arial"/>
        <family val="2"/>
      </rPr>
      <t>Вес 88 г</t>
    </r>
    <r>
      <rPr>
        <sz val="10"/>
        <rFont val="Arial"/>
        <family val="2"/>
      </rPr>
      <t>, Зарядное устройств в комплекте</t>
    </r>
  </si>
  <si>
    <t>KX-TCA385RU</t>
  </si>
  <si>
    <t>DECT трубка  защищенная Пылевлагозащищенный ударопрочный корпус (стандарт IP65), Графический ЖК-дисплей 1.8" с подсветкой и с поддержкой кириллицы, Функции системного телефона, Спикерфон (громкая связь), Удобная навигация по функциям, Поддержка функции Hand-Over, Виброзвонок, Телефонная книга на 500 абонентов, Шумоподавление, Встроенный Bluetooth, Полифонический звонок, Программируемые кнопки, Вес 150 г, Зарядное устройств в комплекте</t>
  </si>
  <si>
    <t>KX-WT115RU</t>
  </si>
  <si>
    <t>DECT трубка  защищенная 1.8-дюймовый дисплей с белой подсветкой c подсветкой и с поддержкой кириллицы, Функции системного телефона, Спикерфон (громкая связь), Удобная навигация по функциям, Поддержка функции Hand-Over, Виброзвонок, Телефонная книга на 200 абонентов, Шумоподавление, Разъём для подключения гарнитуры, 3 Программируемые кнопки, Вес 130 г, Зарядное устройств в комплекте</t>
  </si>
  <si>
    <r>
      <t>KX-</t>
    </r>
    <r>
      <rPr>
        <b/>
        <sz val="11"/>
        <color indexed="10"/>
        <rFont val="Arial"/>
        <family val="2"/>
      </rPr>
      <t>TDA100</t>
    </r>
    <r>
      <rPr>
        <sz val="11"/>
        <color indexed="10"/>
        <rFont val="Arial"/>
        <family val="2"/>
      </rPr>
      <t>/200</t>
    </r>
  </si>
  <si>
    <t>Цифровые АТС. Блоки и платы</t>
  </si>
  <si>
    <t>KX-TDA0101RU</t>
  </si>
  <si>
    <t>Плата процессора MPR</t>
  </si>
  <si>
    <t>KX-TDA0103XJ</t>
  </si>
  <si>
    <t>Блок питания тип L для TDA200/600/620</t>
  </si>
  <si>
    <t>KX-TDA0104XJ</t>
  </si>
  <si>
    <t xml:space="preserve">Блок питания тип M </t>
  </si>
  <si>
    <t>KX-TDA0108XJ</t>
  </si>
  <si>
    <t>Блок питания тип S</t>
  </si>
  <si>
    <t>KX-TDA0144XJ</t>
  </si>
  <si>
    <t xml:space="preserve">Плата 8 базовых станций DECT </t>
  </si>
  <si>
    <t>KX-TDA0141CE</t>
  </si>
  <si>
    <t xml:space="preserve">Базовая станция DECT 2 канала </t>
  </si>
  <si>
    <t>KX-TDA0155CE</t>
  </si>
  <si>
    <t>KX-TDA0156CE</t>
  </si>
  <si>
    <t xml:space="preserve">Базовая станция DECT 4 канала </t>
  </si>
  <si>
    <t>KX-TDA0158CE</t>
  </si>
  <si>
    <t xml:space="preserve">Базовая станция DECT 8 каналов </t>
  </si>
  <si>
    <t>KX-TDA0161XJ</t>
  </si>
  <si>
    <t>Модуль 4-х домофонов (для КХ-Т30865)</t>
  </si>
  <si>
    <t>KX-TDA0164XJ</t>
  </si>
  <si>
    <t>Плата подключения датчиков</t>
  </si>
  <si>
    <t>KX-TDA0166XJ</t>
  </si>
  <si>
    <t>Модуль эхо-подавления (16 каналов)</t>
  </si>
  <si>
    <t>KX-TDA0170XJ</t>
  </si>
  <si>
    <t>Плата 8 гибридных внутренних линий</t>
  </si>
  <si>
    <t>KX-TDA0171XJ</t>
  </si>
  <si>
    <t>Плата 8 цифровых внутренних линий</t>
  </si>
  <si>
    <t>KX-TDA0172XJ</t>
  </si>
  <si>
    <t>Плата 16 цифровых внутренних линий</t>
  </si>
  <si>
    <t>KX-TDA0173XJ</t>
  </si>
  <si>
    <t>Плата 8 аналоговых внутренних линий</t>
  </si>
  <si>
    <t>KX-TDA0174XJ</t>
  </si>
  <si>
    <t>Плата 16 аналоговых внутренних линий</t>
  </si>
  <si>
    <t>KX-TDA0177XJ</t>
  </si>
  <si>
    <t>Плата 16 аналоговых внутренних линий с функцией Caller ID</t>
  </si>
  <si>
    <t>KX-TDA0180X</t>
  </si>
  <si>
    <t>Плата 8 аналоговых внешних линий</t>
  </si>
  <si>
    <t>KX-TDA0181X</t>
  </si>
  <si>
    <t>Плата 16 аналоговых внешних линий</t>
  </si>
  <si>
    <t>KX-TDA0190XJ</t>
  </si>
  <si>
    <t>Опциональная плата (3 слота)</t>
  </si>
  <si>
    <t>KX-TDA0191XJ</t>
  </si>
  <si>
    <t>Плата DISA (4 канала)</t>
  </si>
  <si>
    <t>KX-TDA0193XJ</t>
  </si>
  <si>
    <t>Модуль Caller ID (8 портов)</t>
  </si>
  <si>
    <t>KX-TDA0196XJ</t>
  </si>
  <si>
    <t>Модем</t>
  </si>
  <si>
    <t>KX-TDA0284XJ</t>
  </si>
  <si>
    <t>Плата BRI 4 порта</t>
  </si>
  <si>
    <t>KX-TDA0288XJ</t>
  </si>
  <si>
    <t>Плата BRI 8 портов</t>
  </si>
  <si>
    <t>KX-TDA0290CJ</t>
  </si>
  <si>
    <t>Плата ISDN PRI</t>
  </si>
  <si>
    <t>KX-TDA0410XJ</t>
  </si>
  <si>
    <t>Плата LAN Ethernet</t>
  </si>
  <si>
    <t>KX-TDA0484XJ</t>
  </si>
  <si>
    <t>Плата VoIP (4 внешние линии)</t>
  </si>
  <si>
    <t>KX-TDA0490XJ</t>
  </si>
  <si>
    <t>Плата VoIP ( 16 внешние линии)</t>
  </si>
  <si>
    <t>KX-TDA100DRP</t>
  </si>
  <si>
    <t>Базовый блок</t>
  </si>
  <si>
    <t>KX-TDA1178X</t>
  </si>
  <si>
    <t>Плата 24 аналоговых внутренних линий с функцией Caller ID</t>
  </si>
  <si>
    <t>KX-TDA1180X</t>
  </si>
  <si>
    <t>Плата 8 аналоговых внешних линий с функцией Caller ID</t>
  </si>
  <si>
    <t>KX-TDA1186X</t>
  </si>
  <si>
    <t>Плата расширения 8 аналоговых внешних линий с функцией Caller ID</t>
  </si>
  <si>
    <r>
      <t>KX-</t>
    </r>
    <r>
      <rPr>
        <b/>
        <sz val="11"/>
        <color indexed="10"/>
        <rFont val="Arial"/>
        <family val="2"/>
      </rPr>
      <t>TDA30</t>
    </r>
  </si>
  <si>
    <t>Цифровая АТС, платы</t>
  </si>
  <si>
    <t>KX-TDA30RU</t>
  </si>
  <si>
    <t>KX-TDA3171XJ</t>
  </si>
  <si>
    <t>Плата 4 цифровых внутренних линий</t>
  </si>
  <si>
    <t>KX-TDA3172XJ</t>
  </si>
  <si>
    <t>KX-TDA3173XJ</t>
  </si>
  <si>
    <t>Плата 4 аналоговых внутренних линий</t>
  </si>
  <si>
    <t>KX-TDA3174XJ</t>
  </si>
  <si>
    <t>KX-TDA3180X</t>
  </si>
  <si>
    <t>Плата 4 аналоговых внешних линий</t>
  </si>
  <si>
    <t>KX-TDA3193XJ</t>
  </si>
  <si>
    <t>Модуль Caller ID (4 порта)</t>
  </si>
  <si>
    <t>KX-TDA3194XJ</t>
  </si>
  <si>
    <t>Модуль исходящих сообщений (2 канала)</t>
  </si>
  <si>
    <t>KX-TDA3480XJ</t>
  </si>
  <si>
    <t>Плата VoIP-шлюза (4 канала)</t>
  </si>
  <si>
    <r>
      <t>KX-</t>
    </r>
    <r>
      <rPr>
        <b/>
        <sz val="11"/>
        <color indexed="10"/>
        <rFont val="Arial"/>
        <family val="2"/>
      </rPr>
      <t>TDA600</t>
    </r>
  </si>
  <si>
    <t>Блоки, платы для KX-TDA/E/600</t>
  </si>
  <si>
    <t>KX-TDA600</t>
  </si>
  <si>
    <t>Корзина для плат (пустая)</t>
  </si>
  <si>
    <t>KX-TDA6101RU</t>
  </si>
  <si>
    <t>Плата центрального процессора EMPR</t>
  </si>
  <si>
    <t>KX-TDA6110XJ</t>
  </si>
  <si>
    <t>Плата подключения блоков расширения</t>
  </si>
  <si>
    <t>KX-TDA6111XJ</t>
  </si>
  <si>
    <t>Модуль для подключения 2-го и 3-го блоков расширения</t>
  </si>
  <si>
    <t>KX-TDA6166XJ</t>
  </si>
  <si>
    <t>Плата эхо-подавления для TDA/E600 (16 каналов)</t>
  </si>
  <si>
    <t>KX-TDA6178XJ</t>
  </si>
  <si>
    <t xml:space="preserve">Плата 24 аналоговых внутренних линий для TDA/E600 с CID </t>
  </si>
  <si>
    <t>KX-TDA6181X</t>
  </si>
  <si>
    <t>Плата 16 аналоговых внешних линий для TDA/E600</t>
  </si>
  <si>
    <t>KX-TDA6381X</t>
  </si>
  <si>
    <t>KX-TDA6382X</t>
  </si>
  <si>
    <t>Плата 16 аналоговых внешних линий для TDE600 c Caller ID</t>
  </si>
  <si>
    <r>
      <t>KX-</t>
    </r>
    <r>
      <rPr>
        <b/>
        <sz val="11"/>
        <color indexed="10"/>
        <rFont val="Arial"/>
        <family val="2"/>
      </rPr>
      <t>TDE</t>
    </r>
  </si>
  <si>
    <t>Блоки, платы для KX-TDE/100/200/600</t>
  </si>
  <si>
    <t>KX-TDE0101RU</t>
  </si>
  <si>
    <t>Плата центрального процессора IPCMPR</t>
  </si>
  <si>
    <t>KX-TDE0110XJ</t>
  </si>
  <si>
    <t xml:space="preserve">Плата VOIP DSP 16 каналов </t>
  </si>
  <si>
    <t>KX-TDE0111XJ</t>
  </si>
  <si>
    <t xml:space="preserve">Плата VOIP DSP 64 канала </t>
  </si>
  <si>
    <t>KX-TDE100RU</t>
  </si>
  <si>
    <t>KX-TDE200RU</t>
  </si>
  <si>
    <t>KX-TDE600RU</t>
  </si>
  <si>
    <t>Базовый блок (пустой)</t>
  </si>
  <si>
    <t>KX-TDE6101RU</t>
  </si>
  <si>
    <t>Плата центрального процессора TDE</t>
  </si>
  <si>
    <t>KX-TDE620BX</t>
  </si>
  <si>
    <t xml:space="preserve">Блок расширения </t>
  </si>
  <si>
    <r>
      <t>KX-</t>
    </r>
    <r>
      <rPr>
        <b/>
        <sz val="11"/>
        <color indexed="30"/>
        <rFont val="Arial"/>
        <family val="2"/>
      </rPr>
      <t>TE*</t>
    </r>
  </si>
  <si>
    <t>Аналоговые АТС</t>
  </si>
  <si>
    <t>KX-TEB308RU</t>
  </si>
  <si>
    <t>АТС 3*8, нерасширяется, автооператор, модем, USB, COM, Caller ID, , Soft</t>
  </si>
  <si>
    <t>KX-TES824RU</t>
  </si>
  <si>
    <t>АТС 3*8, расширяется до 8*24, автооператор, модем, USB, COM, Caller ID, Soft</t>
  </si>
  <si>
    <t>KX-TEM824RU</t>
  </si>
  <si>
    <t>АТС 6*16, расширяется до 8*24, автооператор, модем, USB, COM, Caller ID, Soft</t>
  </si>
  <si>
    <t>KX-TE82460X</t>
  </si>
  <si>
    <t>Плата подключения домофона 2 порта</t>
  </si>
  <si>
    <t>KX-TE82474X</t>
  </si>
  <si>
    <t>Плата расширения (8 внутренних аналоговых линий)</t>
  </si>
  <si>
    <t>KX-TE82480X</t>
  </si>
  <si>
    <t>Плата расширения (2 внешних/8 внутренних линий)</t>
  </si>
  <si>
    <t>KX-TE82483X</t>
  </si>
  <si>
    <t>Плата расширения (3 внешних/8 внутренних линий)</t>
  </si>
  <si>
    <t>KX-TE82491X</t>
  </si>
  <si>
    <t>Плата автоинформатора (2 канала) и факс-детектора</t>
  </si>
  <si>
    <t>KX-TE82492X</t>
  </si>
  <si>
    <t>Плата голосовой почты (2 канала)</t>
  </si>
  <si>
    <t>KX-TE82494X</t>
  </si>
  <si>
    <t>Плата Caller ID</t>
  </si>
  <si>
    <r>
      <t>KX-</t>
    </r>
    <r>
      <rPr>
        <b/>
        <sz val="11"/>
        <color indexed="10"/>
        <rFont val="Arial"/>
        <family val="2"/>
      </rPr>
      <t>TVM</t>
    </r>
    <r>
      <rPr>
        <b/>
        <sz val="10"/>
        <rFont val="Arial"/>
        <family val="2"/>
      </rPr>
      <t>, KX-</t>
    </r>
    <r>
      <rPr>
        <b/>
        <sz val="11"/>
        <color indexed="10"/>
        <rFont val="Arial"/>
        <family val="2"/>
      </rPr>
      <t>WT</t>
    </r>
  </si>
  <si>
    <t>Речевой процессор (почта)</t>
  </si>
  <si>
    <t>KX-TVM503X</t>
  </si>
  <si>
    <t>Плата расширения емкости (+2 порта)</t>
  </si>
  <si>
    <t>KX-TVM50BX</t>
  </si>
  <si>
    <t>Голосовая почта до 6 портов, до 8 часов записи, до 64 голосовых ящиков</t>
  </si>
  <si>
    <t>KX-TVP50BX</t>
  </si>
  <si>
    <t>Голосовая почта 2 порта, 2 часа записи</t>
  </si>
  <si>
    <t>KX-TVM594X</t>
  </si>
  <si>
    <t>Плата LAN интерфейса</t>
  </si>
  <si>
    <r>
      <t>KX</t>
    </r>
    <r>
      <rPr>
        <b/>
        <sz val="11"/>
        <rFont val="Arial"/>
        <family val="2"/>
      </rPr>
      <t>-</t>
    </r>
    <r>
      <rPr>
        <b/>
        <sz val="11"/>
        <color indexed="17"/>
        <rFont val="Arial"/>
        <family val="2"/>
      </rPr>
      <t>NS</t>
    </r>
  </si>
  <si>
    <t>IP АТС KX-NS500RU, KX-NS1000RU</t>
  </si>
  <si>
    <t>KX-NS0106X</t>
  </si>
  <si>
    <t>Плата интерфейса факса (FAX)</t>
  </si>
  <si>
    <t>KX-NS0110X</t>
  </si>
  <si>
    <t>Плата VoIP DSP (тип S) (DSP S)</t>
  </si>
  <si>
    <t>KX-NS0111X</t>
  </si>
  <si>
    <t>Плата VoIP DSP (тип М) (DSP M)</t>
  </si>
  <si>
    <t>KX-NS0112X</t>
  </si>
  <si>
    <t>Плата VoIP DSP (тип L) (DSP L&gt;</t>
  </si>
  <si>
    <t>KX-NS0130X</t>
  </si>
  <si>
    <t>Стековая плата для установки в NS1000</t>
  </si>
  <si>
    <t>KX-NS0131X</t>
  </si>
  <si>
    <t>Стековая плата для установки в NCP</t>
  </si>
  <si>
    <t>KX-NS0132X</t>
  </si>
  <si>
    <t>Стековая плата для установки в TDE/TDA</t>
  </si>
  <si>
    <t>KX-NS0135X</t>
  </si>
  <si>
    <t>Память для хранения (тип S) (Storage Memory S)</t>
  </si>
  <si>
    <t>KX-NS0136X</t>
  </si>
  <si>
    <t>Память для хранения (тип М) (Storage Memory M)</t>
  </si>
  <si>
    <t>KX-NS0137X</t>
  </si>
  <si>
    <t>Память для хранения (тип L) (Storage Memory L)</t>
  </si>
  <si>
    <t>KX-NS0161X</t>
  </si>
  <si>
    <t>Плата интерфейса домофона (DOORPHONE)</t>
  </si>
  <si>
    <t>KX-NS0180X</t>
  </si>
  <si>
    <t>2-портовая плата аналоговых внешних линий / 2-портовая плата ТА (SLC2/LCOT2)</t>
  </si>
  <si>
    <t>KX-NS0280X</t>
  </si>
  <si>
    <t>4-портовая плата цифровых интерфейсов BRl / 2-портовая плата ТА (SLC2/BRI4)</t>
  </si>
  <si>
    <t>KX-NS0290CE</t>
  </si>
  <si>
    <t>PRI30 / 2-портовая плата ТА (SLC2/PRI30)</t>
  </si>
  <si>
    <t>KX-NS1000RU</t>
  </si>
  <si>
    <t>Основной блок</t>
  </si>
  <si>
    <t>KX-NS500RU</t>
  </si>
  <si>
    <t>Основной блок (6 внешних/16 внутренних линий)</t>
  </si>
  <si>
    <t>KX-NS0154CE</t>
  </si>
  <si>
    <t>IP DECT базовая станция на 4 канала с возможностью расширения</t>
  </si>
  <si>
    <t>KX-NS5110X</t>
  </si>
  <si>
    <t>DSP процессор (тип S) (DSP S)</t>
  </si>
  <si>
    <t>KX-NS5111X</t>
  </si>
  <si>
    <t>DSP процессор (тип М) (DSP M)</t>
  </si>
  <si>
    <t>KX-NS5112X</t>
  </si>
  <si>
    <t>DSP процессор (тип L) (DSP L)</t>
  </si>
  <si>
    <t>KX-NS5130X</t>
  </si>
  <si>
    <t>Ведущая плата расширения с 3-мя портами (EXP-M)</t>
  </si>
  <si>
    <t>KX-NS5134X</t>
  </si>
  <si>
    <t>Карта флэш-памяти SD (тип XS) (SD XS)</t>
  </si>
  <si>
    <t>KX-NS5135X</t>
  </si>
  <si>
    <t>Карта флэш-памяти SD (тип S) (SD S)</t>
  </si>
  <si>
    <t>KX-NS5136X</t>
  </si>
  <si>
    <t>Карта флэш-памяти SD (тип M) (SD M)</t>
  </si>
  <si>
    <t>KX-NS5162X</t>
  </si>
  <si>
    <t>Плата интерфейса домофона (DPH2)</t>
  </si>
  <si>
    <t>KX-NS5170X</t>
  </si>
  <si>
    <t>4-портовая плата цифровых гибридных внутренних линий (DHLC4)</t>
  </si>
  <si>
    <t>KX-NS5171X</t>
  </si>
  <si>
    <t>8-портовая плата цифровых внутренних линий (DLC8)</t>
  </si>
  <si>
    <t>KX-NS5172X</t>
  </si>
  <si>
    <t>16-портовая плата цифровых внутренних линий (DLC16)</t>
  </si>
  <si>
    <t>KX-NS5173X</t>
  </si>
  <si>
    <t>8-портовая плата аналоговых внутренних линий (MCSLC8)</t>
  </si>
  <si>
    <t>KX-NS5174X</t>
  </si>
  <si>
    <t>16-портовая плата аналоговых внутренних линий (MCSLC16)</t>
  </si>
  <si>
    <t>KX-NS5180X</t>
  </si>
  <si>
    <t>6-портовая плата аналоговых внешних линий (LCOT6)</t>
  </si>
  <si>
    <t>KX-NS520RU</t>
  </si>
  <si>
    <t>Блок расширения (0 внешних/16 внутренних)</t>
  </si>
  <si>
    <t>KX-NS5290CE</t>
  </si>
  <si>
    <t>Плата PRI30 / E1 (PRI30/E1)</t>
  </si>
  <si>
    <t>KX-NS8290CE</t>
  </si>
  <si>
    <t>PRI adapter</t>
  </si>
  <si>
    <t>Лицензии:</t>
  </si>
  <si>
    <t>KX-NSA010W</t>
  </si>
  <si>
    <t>KX-NSA020W</t>
  </si>
  <si>
    <t>KX-NSA201W</t>
  </si>
  <si>
    <t>Ключ активации для СА PRO, для 1 пользователя (СА Pro 1 user)</t>
  </si>
  <si>
    <t>KX-NSA205W</t>
  </si>
  <si>
    <t>Ключ активации для СА PRO, для 5 пользователей (СА Pro 5 users)</t>
  </si>
  <si>
    <t>KX-NSA210W</t>
  </si>
  <si>
    <t>Ключ активации для СА PRO, для 10 пользователей (СА Pro 10 users)</t>
  </si>
  <si>
    <t>KX-NSA240W</t>
  </si>
  <si>
    <t>Ключ активации для СА PRO, для 40 пользователей (СА Pro 40 users)</t>
  </si>
  <si>
    <t>KX-NSA249W</t>
  </si>
  <si>
    <t>Ключ активации для СА PRO, для 128 пользователей (СА Pro 128 users)</t>
  </si>
  <si>
    <t>KX-NSA301W</t>
  </si>
  <si>
    <t>Ключ активации для СА ACD Monitor, для 1 супервизора распределения входящих вызовов (СА Supervisor)</t>
  </si>
  <si>
    <t>KX-NSA401W</t>
  </si>
  <si>
    <t>Ключ активации для СА Operator Console (CA Console)</t>
  </si>
  <si>
    <t>KX-NSA901W</t>
  </si>
  <si>
    <t>Ключ активации для СА Network Plug-in, на 1 пользователя (СА Network 1 user)</t>
  </si>
  <si>
    <t>KX-NSA905W</t>
  </si>
  <si>
    <t>Ключ активации для СА Network Plug-in, на 5 пользователей (СА Network 5 users)</t>
  </si>
  <si>
    <t>KX-NSA910W</t>
  </si>
  <si>
    <t>Ключ активации для СА Network Plug-in, на 10 пользователей (СА Network 10 users)</t>
  </si>
  <si>
    <t>KX-NSA940W</t>
  </si>
  <si>
    <t>Ключ активации для СА Network Plug-in, на 40 пользователей (СА Network 40 users)</t>
  </si>
  <si>
    <t>KX-NSA949W</t>
  </si>
  <si>
    <t>Ключ активации для С A Network Plug-in, на 128 пользователей (СА Network 128 users)</t>
  </si>
  <si>
    <t>KX-NSE101W</t>
  </si>
  <si>
    <t>Ключ активации для мобильного внутреннего абонента для 1 пользователя (1 Mobile User)</t>
  </si>
  <si>
    <t>KX-NSE105W</t>
  </si>
  <si>
    <t>Ключ активации для мобильного внутреннего абонента для 5 пользователей (5 Mobile Users)</t>
  </si>
  <si>
    <t>KX-NSE110W</t>
  </si>
  <si>
    <t>Ключ активации для мобильного внутреннего абонента для 10 пользователей (10 Mobile Users)</t>
  </si>
  <si>
    <t>KX-NSE120W</t>
  </si>
  <si>
    <t>Ключ активации для мобильного внутреннего абонента для 20 пользователей (20 Mobile Users)</t>
  </si>
  <si>
    <t>KX-NSE201W</t>
  </si>
  <si>
    <t>Ключ активации 8 каналов на 1 базовой станции KX-NS0154CE</t>
  </si>
  <si>
    <t>KX-NSE205W</t>
  </si>
  <si>
    <t>Ключ активации 8 каналов на 5 базовых станциях KX-NS0154CE</t>
  </si>
  <si>
    <t>KX-NSE210W</t>
  </si>
  <si>
    <t>Ключ активации 8 каналов на 10 базовых станциях KX-NS0154CE</t>
  </si>
  <si>
    <t>KX-NSE220W</t>
  </si>
  <si>
    <t>Ключ активации 8 каналов на 20 базовых станциях KX-NS0154CE</t>
  </si>
  <si>
    <t>KX-NSF101W</t>
  </si>
  <si>
    <t>Ключ активации для интерфейса CTI (CTI interface)</t>
  </si>
  <si>
    <t>KX-NSF201W</t>
  </si>
  <si>
    <t>Ключ активации Функции Расширенного Call-центра (ЦОВ) (Call Centre Enhance)</t>
  </si>
  <si>
    <t>KX-NSXF021W</t>
  </si>
  <si>
    <t>Ключ Активации информирования о положении в очереди (Activation Key for Queue Announcement)</t>
  </si>
  <si>
    <t>KX-NSXF022W</t>
  </si>
  <si>
    <t>Ключ активации встроенных ACD отчеты (Activation Key for Built-in ACD report)</t>
  </si>
  <si>
    <t>KX-NSXF023W</t>
  </si>
  <si>
    <t>Ключ Активации усовершенствованного встроенного отчета ACD</t>
  </si>
  <si>
    <t>KX-NSXF202W</t>
  </si>
  <si>
    <t>Ключ Активации отчета со статистическими данными по вызовам</t>
  </si>
  <si>
    <t>KX-NSM005W</t>
  </si>
  <si>
    <t>Ключ активации на 50 IP-телефонов (Up to 50 IP Phone)</t>
  </si>
  <si>
    <t>KX-NSM010W</t>
  </si>
  <si>
    <t>Ключ активации на 100 IP-телефонов (Up to 100 IP Phone)</t>
  </si>
  <si>
    <t>KX-NSM030W</t>
  </si>
  <si>
    <t>Ключ активации на 300 IP-телефонов (Up to 300 IP Phone)</t>
  </si>
  <si>
    <t>KX-NSM099W</t>
  </si>
  <si>
    <t>Ключ активации на макс, для системы число IP-телефонов (System MAX IP Phone)</t>
  </si>
  <si>
    <t>KX-NSM102W</t>
  </si>
  <si>
    <t>Ключ активации 2 внешних IP-линий (2 IP Trunk)</t>
  </si>
  <si>
    <t>KX-NSM104W</t>
  </si>
  <si>
    <t>Ключ активации 4 внешних IP-линий (4 IP Trunk)</t>
  </si>
  <si>
    <t>KX-NSM108W</t>
  </si>
  <si>
    <t>Ключ активации 8 внешних IP-линий (8 IP Trunk)</t>
  </si>
  <si>
    <t>KX-NSM116W</t>
  </si>
  <si>
    <t>Ключ активации 16 внешних IP-линий (16 IP Trunk)</t>
  </si>
  <si>
    <t>KX-NSM201W</t>
  </si>
  <si>
    <t>Ключ активации 1 системного IP-телефона или IP Softphone (1 lPSoftphone/IP PT)</t>
  </si>
  <si>
    <t>KX-NSM205W</t>
  </si>
  <si>
    <t>Ключ активации 5 системных IP-телефонов или IP Softphone (5 IPSoftphone/IP PT)</t>
  </si>
  <si>
    <t>KX-NSM210W</t>
  </si>
  <si>
    <t>Ключ активации 10 системных IP-телефонов или IP Softphone (10 IPSoftphone/IP PT)</t>
  </si>
  <si>
    <t>KX-NSM220W</t>
  </si>
  <si>
    <t>Ключ активации 20 системных IP-телефонов или IP Softphone (20 IPSoftphone/IP PT)</t>
  </si>
  <si>
    <t>KX-NSM501W</t>
  </si>
  <si>
    <t>Ключ активации 1 системного IP-телефона (1 IP PT)</t>
  </si>
  <si>
    <t>KX-NSM505W</t>
  </si>
  <si>
    <t>Ключ активации 5 системных IP-телефонов (5 IP PT)</t>
  </si>
  <si>
    <t>KX-NSM510W</t>
  </si>
  <si>
    <t>Ключ активации 10 системных IP-телефонов (10 IP PT)</t>
  </si>
  <si>
    <t>KX-NSM520W</t>
  </si>
  <si>
    <t>Ключ активации 20 системных IP-телефонов (20 IP PT)</t>
  </si>
  <si>
    <t>KX-NSM701W</t>
  </si>
  <si>
    <t>Ключ активации 1 внутреннего SIP-абонента (1 SIP Extension) Third Party</t>
  </si>
  <si>
    <t>KX-NSM705W</t>
  </si>
  <si>
    <t>Ключ активации 5 внутренних SlP-абонентов (5 SIP Extension) Third Party</t>
  </si>
  <si>
    <t>KX-NSM710W</t>
  </si>
  <si>
    <t>Ключ активации 10 внутренних SlP-абонентов (10 SIP Extension) Third Party</t>
  </si>
  <si>
    <t>KX-NSM720W</t>
  </si>
  <si>
    <t>Ключ активации 20 внутренних SlP-абонентов (20 SIP Extension) Third Party</t>
  </si>
  <si>
    <t>KX-NSN001W</t>
  </si>
  <si>
    <t>Ключ активации для сети One-look (One-look Networtc)</t>
  </si>
  <si>
    <t>KX-NSN002W</t>
  </si>
  <si>
    <t>Ключ активации для сети QSIG (QSIG Network)</t>
  </si>
  <si>
    <t>KX-NSN101W</t>
  </si>
  <si>
    <t>Ключ активации функции встроенного маршрутизатора (Built-in Router AK)</t>
  </si>
  <si>
    <t>KX-NSN216W</t>
  </si>
  <si>
    <t>Ключ активации VPN IPsec (16 сессий) (16ch IPsec AK)</t>
  </si>
  <si>
    <t>KX-NSP001W</t>
  </si>
  <si>
    <t>Стандартный пакет ключей активации (е-мэйл / двух-сторонняя запись) на 1 попьзователя(Э1с1.Ркд 1 User)</t>
  </si>
  <si>
    <t>KX-NSP005W</t>
  </si>
  <si>
    <t>Стандартный пакет ключей активации (е-мэйл / двух-сторонняя запись) на 5 попьзователей (Std. Pkg 5 Users)</t>
  </si>
  <si>
    <t>KX-NSP010W</t>
  </si>
  <si>
    <t>Стандартный пакет ключей активации (е-мэйл / двух-сторонняя запись) на 10 попьзователей (Std. Pkg 10 Users)</t>
  </si>
  <si>
    <t>KX-NSP020W</t>
  </si>
  <si>
    <t>Стандартный пакет ключей активации (е-мэйл / двух-сторонняя запись) на 20 попьзователей (Std. Pkg 20 Users)</t>
  </si>
  <si>
    <t>KX-NSP101W</t>
  </si>
  <si>
    <t>Улучшенный пакет ключей активации (е-мэйл / двух-сторонняя запись/мобильный/СА Pro) на 1 пользователя (Adv. Pkg 1 User)</t>
  </si>
  <si>
    <t>KX-NSP105W</t>
  </si>
  <si>
    <t>Улучшенный пакет ключей активации (е-мэйл / двух-сторонняя запись/мобильный/СА Pro) на 5 попьзователей (Adv. Pkg 5 Users)</t>
  </si>
  <si>
    <t>KX-NSP110W</t>
  </si>
  <si>
    <t>Улучшенный пакет ключей активации (е-мэйл / двух-сторонняя запись/мобильный/СА Pro) на 10 пользователей (Adv. Pkg 10 Users)</t>
  </si>
  <si>
    <t>KX-NSP120W</t>
  </si>
  <si>
    <t>Улучшенный пакет ключей активации (е-мэйл / двух-сторонняя запись/мобильный/СА Pro) на 20 пользователей (Adv. Pkg 20 Users)</t>
  </si>
  <si>
    <t>KX-NSP201W</t>
  </si>
  <si>
    <t>Мобильный пакет ключей активации (е-мэйл / мобильный) на 1 пользователя (Mobile Pkg 1 User)</t>
  </si>
  <si>
    <t>KX-NSP205W</t>
  </si>
  <si>
    <t>Мобильный пакет ключей активации (е-мэйл / мобильный) на 5 пользователей (Mobile Pkg 5 Users)</t>
  </si>
  <si>
    <t>KX-NSP210W</t>
  </si>
  <si>
    <t>Мобильный пакет ключей активации (е-мэйл / мобильный) на 10 пользователей (Mobile Pkg 10 Users)</t>
  </si>
  <si>
    <t>KX-NSP220W</t>
  </si>
  <si>
    <t>Мобильный пакет ключей активации (е-мэйл / мобильный) на 20 пользователей (Mobile Pkg 20 Users)</t>
  </si>
  <si>
    <t>KX-NSU001W</t>
  </si>
  <si>
    <t>Ключ активации для увеличения времени записи (REC Time Expansion)</t>
  </si>
  <si>
    <t>KX-NSU002W</t>
  </si>
  <si>
    <t>Ключ активации для управления записью разговора (Two-way REC Control)</t>
  </si>
  <si>
    <t>KX-NSU003W</t>
  </si>
  <si>
    <t>Ключ активации для сохранения сообщений (Message Backup)</t>
  </si>
  <si>
    <t>KX-NSU102W</t>
  </si>
  <si>
    <t>Ключ активации 2-канальной среды обмена сообщениями (2 UM Port)</t>
  </si>
  <si>
    <t>KX-NSU104W</t>
  </si>
  <si>
    <t>Ключ активации 4-канальной среды обмена сообщениями (4 UM Port)</t>
  </si>
  <si>
    <t>KX-NSU201W</t>
  </si>
  <si>
    <t>Ключ активации для уведомления об эл. сообщении среды обмена сообщениями для 1 пользователя (UM/E-mail 1 User)</t>
  </si>
  <si>
    <t>KX-NSU205W</t>
  </si>
  <si>
    <t>Ключ активации для уведомления об эл. сообщении среды обмена сообщениями для 5 пользователей (UM/E-mail 5 Users)</t>
  </si>
  <si>
    <t>KX-NSU210W</t>
  </si>
  <si>
    <t>Ключ активации для уведомления об эл. сообщении среды обмена сообщениями для 10 пользователей (UM/E-mail 10 Users)</t>
  </si>
  <si>
    <t>KX-NSU220W</t>
  </si>
  <si>
    <t>Ключ активации для уведомления об эл. сообщении среды обмена сообщениями для 20 пользователей (UM/E-mail 20 Users)</t>
  </si>
  <si>
    <t>KX-NSU299W</t>
  </si>
  <si>
    <t>Ключ активации для уведомления об эл. сообщении среды обмена сообщениями для всех пользователей (UM/E-mail All Users)</t>
  </si>
  <si>
    <t>KX-NSU301W</t>
  </si>
  <si>
    <t>Ключ активации функции записи разговора для 1 пользователя (2way REC 1 User)</t>
  </si>
  <si>
    <t>KX-NSU305W</t>
  </si>
  <si>
    <t>Ключ активации функции записи разговора для 5 пользователей (2way REC 5 Users)</t>
  </si>
  <si>
    <t>KX-NSU310W</t>
  </si>
  <si>
    <t>Ключ активации функции записи разговора для 10 пользователей (2way REC 10 Users)</t>
  </si>
  <si>
    <t>KX-NSU320W</t>
  </si>
  <si>
    <t>Ключ активации функции записи разговора для 20 пользователей (2way REC 20 Users)</t>
  </si>
  <si>
    <t>KX-NSU399W</t>
  </si>
  <si>
    <t>Ключ активации функции записи разговора для всех пользователей (2way REC All Users)</t>
  </si>
  <si>
    <t>KX-NSX910W</t>
  </si>
  <si>
    <t>Ключ увеличения емкости от 51 до 100 IP-телефонов (Expansion from NSM005)</t>
  </si>
  <si>
    <t>KX-NSX930W</t>
  </si>
  <si>
    <t>Ключ увеличения емкости от 101 до 300 IP-телефонов (Expansion from NSM010)</t>
  </si>
  <si>
    <t>KX-NSX999W</t>
  </si>
  <si>
    <t>Ключ увеличения емкости от 301 до 640 IP-телефонов (Expansion from NSM030)</t>
  </si>
  <si>
    <t>KX-UCMA001W</t>
  </si>
  <si>
    <t>Ключ Активации Mobile Softphone 1 Пользователя (для KX-HTS/NS/NSX)</t>
  </si>
  <si>
    <t>KX-UCMA005W</t>
  </si>
  <si>
    <t>Ключ Активации Mobile Softphone 5 Пользователя (для KX-HTS/NS/NSX)</t>
  </si>
  <si>
    <t>KX-UCMA010W</t>
  </si>
  <si>
    <t>Ключ Активации Mobile Softphone 10 Пользователя (для KX-HTS/NS/NSX)</t>
  </si>
  <si>
    <t>KX-UCMA025W</t>
  </si>
  <si>
    <t>Ключ Активации Mobile Softphone 25 Пользователя (для KX-HTS/NS/NSX)</t>
  </si>
  <si>
    <t>KX-UCMA050W</t>
  </si>
  <si>
    <t>Ключ Активации Mobile Softphone 50 Пользователя (для KX-HTS/NS/NSX)</t>
  </si>
  <si>
    <r>
      <t>KX-</t>
    </r>
    <r>
      <rPr>
        <b/>
        <sz val="11"/>
        <color indexed="10"/>
        <rFont val="Arial"/>
        <family val="2"/>
      </rPr>
      <t>TGP</t>
    </r>
    <r>
      <rPr>
        <b/>
        <sz val="11"/>
        <rFont val="Arial"/>
        <family val="2"/>
      </rPr>
      <t>/</t>
    </r>
    <r>
      <rPr>
        <b/>
        <sz val="11"/>
        <color indexed="10"/>
        <rFont val="Arial"/>
        <family val="2"/>
      </rPr>
      <t>HDV</t>
    </r>
  </si>
  <si>
    <t>SIP-телефоны/устройства</t>
  </si>
  <si>
    <t>KX-TGP500B09</t>
  </si>
  <si>
    <t>SIP DECT телефон, Элегантный дизайн и большой ЖК-дисплей (2,1 дюйма) беспроводной трубки с белой подсветкой, качественный, чистый звук без искажений, шума и помех за счет технологии HDSP (High Definition Sound Performance), свобода общения благодаря технологии DECT, поддержка до восьми учетных записей SIP, поддержка 3 одновременных разговоров в сети, совместимость с Asterisk и Broadsoft, низкое энергопотребление в режиме ожидания, возможность подключения до 6 DECT-трубок KX-TPA50 к одной базовой станции, удобство администрирования через Web-интерфейс, поддерживаемые кодеки: G.722 / G.711 u-law / G.711 A-law / G.726 (32k) / G.729A, записная книжка на 100 записей, возможность настенного монтажа</t>
  </si>
  <si>
    <t>KX-TPA50B09</t>
  </si>
  <si>
    <t>дополнительная трубка для IP-DECT телефона</t>
  </si>
  <si>
    <t>KX-TGP600RUB</t>
  </si>
  <si>
    <t>SIP DECT телефон, Элегантный дизайн и цветной ЖК-дисплей (1,8 дюйма) беспроводной трубки с подсветко, Кириллица на дисплее, Возможность подключения 8 трубок (KX-TPA60, KX-TPA65) к одной базе, Звук HD-качества (G.722), Поддержка 8 линий, 8 одновременных разговоров, Свобода общения благодаря технологии DECT, Записная книжка на 500 номеров, Поддержка VoIP (IETF SIP версия 2, BroadWorks, Asterisk), 1 Ethernet порт (10/100 Base-TX), Эко-режим, Функция шумоподавления, Удобство администрирования через Web-интерфейс.</t>
  </si>
  <si>
    <t>KX-TPA60RUB</t>
  </si>
  <si>
    <t>Дополнительная трубка для KX-TGP600RUB, Элегантный дизайн и цветной ЖК-дисплей (1,8 дюйма) с подсветкой, Удобная навигация, Кириллица на дисплее, Записная книжка на 500 номеров, Три программируемые кнопки, Индикатор сообщений, Разъем для подключения гарнитуры,  Спикерфон, Включение режима «без звука», Время работы в режиме ожидания – 200 часов, в режиме разговора - 11 часов, Стакан с зарядным в комплекте.</t>
  </si>
  <si>
    <t>KX-TPA65RU</t>
  </si>
  <si>
    <t>Беспроводной (DECT) настольный телефон, Подключается только к базовой станции SIP-DECT телефона KX-TGP600RUB, 1,8 дюйма цветной ЖК-дисплей с подсветкой, Звук HD-качества (G.722), Поддержка кириллицы, Полнодуплексный спикерфон, Разъем для подключения гарнитуры, Записная книжка на 500 номеров, Блок питания входит в комплект поставки, БЕЛЫЙ</t>
  </si>
  <si>
    <t>KX-TPA65RUB</t>
  </si>
  <si>
    <t>Беспроводной (DECT) настольный телефон, Подключается только к базовой станции SIP-DECT телефона KX-TGP600RUB, 1,8 дюйма цветной ЖК-дисплей с подсветкой, Звук HD-качества (G.722), Поддержка кириллицы, Полнодуплексный спикерфон, Разъем для подключения гарнитуры, Записная книжка на 500 номеров, Блок питания входит в комплект поставки, ЧЕРНЫЙ</t>
  </si>
  <si>
    <t>KX-HDV100RU</t>
  </si>
  <si>
    <t>SIP телефон, 1 SIP линия, 1 Ethernet порт (10/100 Base-TX),  2,3 дюйма ЖК-дисплей (разрешение 132 x 64 пикселей),  Звук HD-качества (G.722), Поддержка кириллицы, Записная книжка на 500 номеров, Поддержка трёхсторонней конференц-связи, Низкое энергопотребление в режиме ожидания,  Интерфейс приложений XML, 2 программируемые кнопки, Регулировка угла наклона корпуса, Блок питаня в комплекте, БЕЛЫЙ.</t>
  </si>
  <si>
    <t>KX-HDV100RUB</t>
  </si>
  <si>
    <t>SIP телефон, 1 SIP линия, 1 Ethernet порт (10/100 Base-TX),  2,3 дюйма ЖК-дисплей (разрешение 132 x 64 пикселей),  Звук HD-качества (G.722), Поддержка кириллицы, Записная книжка на 500 номеров, Поддержка трёхсторонней конференц-связи, Низкое энергопотребление в режиме ожидания,  Интерфейс приложений XML, 2 программируемые кнопки, Регулировка угла наклона корпуса, Блок питаня в комплекте, ЧЕРНЫЙ.</t>
  </si>
  <si>
    <t>KX-HDV130RU</t>
  </si>
  <si>
    <t>SIP телефон, 2 SIP линии, 2 Ethernet порта (10/100 Base-TX), PoE, 2,3 дюйма ЖК-дисплей с подсветкой (разрешение 132 x 64 пикселей), Звук HD-качества (G.722), Поддержка кириллицы, Поддержка Broadsoft (для нужд операторов IP-телефонии), Спикерфон, Записная книжка на 500 номеров, Поддержка трёхсторонней конференц-связи, Низкое энергопотребление в режиме ожидания, Интерфейс приложений XML, 2 программируемые кнопки линий, Регулировка угла наклона корпуса, Возможность настенного монтажа (Опция), БЕЛЫЙ</t>
  </si>
  <si>
    <t>KX-HDV130RUB</t>
  </si>
  <si>
    <t>SIP телефон, 2 SIP линии, 2 Ethernet порта (10/100 Base-TX), PoE, 2,3 дюйма ЖК-дисплей с подсветкой (разрешение 132 x 64 пикселей), Звук HD-качества (G.722), Поддержка кириллицы, Поддержка Broadsoft (для нужд операторов IP-телефонии), Спикерфон, Записная книжка на 500 номеров, Поддержка трёхсторонней конференц-связи, Низкое энергопотребление в режиме ожидания, Интерфейс приложений XML, 2 программируемые кнопки линий, Регулировка угла наклона корпуса, Возможность настенного монтажа (Опция), ЧЕРНЫЙ</t>
  </si>
  <si>
    <t>KX-HDV230RU</t>
  </si>
  <si>
    <t>SIP телефон, 6 SIP линий, 2 Ethernet порта (10/100/1000 Base-TX), PoE, 2,3 дюйма ЖК-дисплей с подсветкой (разрешение 132 x 64 пикселей), 24 программируемые кнопки линий/функций на дисплее (2 страницы по 12 кнопок), Маркировка кнопок линий/функций на ЖК-дисплее 5 дюймов (разрешение 160 × 384 пикселей), Возможность подключения одновременно до 5 консолей (KX-HDV20), Звук HD-качества (G.722), Поддержка кириллицы, Поддержка Broadsoft (для нужд операторов IP-телефонии), Полнодуплексный спикерфон (громкая связь), Записная книжка на 500 номеров, Поддержка трёхсторонней конференц-связи, Низкое энергопотребление в режиме ожидания, Интерфейс приложений XML, Регулировка угла наклона корпуса, Разъем для подключения гарнитуры, Встроенный механизм электронного управления трубкой (EHS), Автоматическая настройка и обновление внутреннего программного обеспечения, Возможность настенного монтажа, Блок питания не входит в комплект поставки, белый</t>
  </si>
  <si>
    <t>KX-HDV230RUB</t>
  </si>
  <si>
    <t>SIP телефон, 6 SIP линий, 2 Ethernet порта (10/100/1000 Base-TX), PoE, 2,3 дюйма ЖК-дисплей с подсветкой (разрешение 132 x 64 пикселей), 24 программируемые кнопки линий/функций на дисплее (2 страницы по 12 кнопок), Маркировка кнопок линий/функций на ЖК-дисплее 5 дюймов (разрешение 160 × 384 пикселей), Возможность подключения одновременно до 5 консолей (KX-HDV20), Звук HD-качества (G.722), Поддержка кириллицы, Поддержка Broadsoft (для нужд операторов IP-телефонии), Полнодуплексный спикерфон (громкая связь), Записная книжка на 500 номеров, Поддержка трёхсторонней конференц-связи, Низкое энергопотребление в режиме ожидания, Интерфейс приложений XML, Регулировка угла наклона корпуса, Разъем для подключения гарнитуры, Встроенный механизм электронного управления трубкой (EHS), Автоматическая настройка и обновление внутреннего программного обеспечения, Возможность настенного монтажа, Блок питания не входит в комплект поставки, черный</t>
  </si>
  <si>
    <t>KX-HDV330RU</t>
  </si>
  <si>
    <t>SIP телефон, 12 SIP линий, 2 Ethernet порта (10/100/1000 Base-TX), PoE, Цветной тачскрин (touch screen) дисплей, 4.3 (разрешение 480 × 272пикселей) дюйма с подсветкой, 24 программируемые кнопки линий/функций на дисплее (3 страницы по 8 кнопок), Маркировка кнопок линий/функций на дисплее, Возможность подключения одновременно до 5 консолей (KX-HDV20), Звук HD-качества (G.722), Поддержка кириллицы, Поддержка Broadsoft (для нужд операторов IP-телефонии), Полнодуплексный спикерфон (громкая связь), Записная книжка на 500 номеров, Поддержка трёхсторонней конференц-связи, Низкое энергопотребление в режиме ожидания, Интерфейс приложений XML, Регулировка угла наклона корпуса, Разъем для подключения гарнитуры, Встроенный механизм электронного управления трубкой (EHS), Автоматическая настройка и обновление внутреннего программного обеспечения, Возможность настенного монтажа, Блок питания не входит в комплект поставки, белый</t>
  </si>
  <si>
    <t>KX-HDV330RUB</t>
  </si>
  <si>
    <t>SIP телефон, 12 SIP линий, 2 Ethernet порта (10/100/1000 Base-TX), PoE, Цветной тачскрин (touch screen) дисплей, 4.3 (разрешение 480 × 272пикселей) дюйма с подсветкой, 24 программируемые кнопки линий/функций на дисплее (3 страницы по 8 кнопок), Маркировка кнопок линий/функций на дисплее, Возможность подключения одновременно до 5 консолей (KX-HDV20), Звук HD-качества (G.722), Поддержка кириллицы, Поддержка Broadsoft (для нужд операторов IP-телефонии), Полнодуплексный спикерфон (громкая связь), Записная книжка на 500 номеров, Поддержка трёхсторонней конференц-связи, Низкое энергопотребление в режиме ожидания, Интерфейс приложений XML, Регулировка угла наклона корпуса, Разъем для подключения гарнитуры, Встроенный механизм электронного управления трубкой (EHS), Автоматическая настройка и обновление внутреннего программного обеспечения, Возможность настенного монтажа, Блок питания не входит в комплект поставки, черный</t>
  </si>
  <si>
    <t>KX-HDV430RU</t>
  </si>
  <si>
    <t>SIP телефон, 16 SIP линий, Встроенная видеокамера, 2 Ethernet порта (10/100/1000 Base-TX), PoE, Цветной тачскрин (touch screen) дисплей, 4.3 (разрешение 480 × 272пикселей) дюйма с подсветкой, 24 программируемые кнопки линий/функций на дисплее (3 страницы по 8 кнопок), Маркировка кнопок линий/функций на дисплее, Возможность подключения одновременно до 5 консолей (KX-HDV20), Звук HD-качества (G.722), Поддержка кириллицы, Поддержка Broadsoft (для нужд операторов IP-телефонии), Полнодуплексный спикерфон (громкая связь), Записная книжка на 500 номеров, Поддержка трёхсторонней конференц-связи, Низкое энергопотребление в режиме ожидания, Интерфейс приложений XML, Регулировка угла наклона корпуса, Разъем для подключения гарнитуры, Встроенный механизм электронного управления трубкой (EHS), Автоматическая настройка и обновление внутреннего программного обеспечения, Возможность настенного монтажа, Блок питания не входит в комплект поставки, белый</t>
  </si>
  <si>
    <t>KX-HDV430RUB</t>
  </si>
  <si>
    <t>SIP телефон, 16 SIP линий, Встроенная видеокамера, 2 Ethernet порта (10/100/1000 Base-TX), PoE, Цветной тачскрин (touch screen) дисплей, 4.3 (разрешение 480 × 272пикселей) дюйма с подсветкой, 24 программируемые кнопки линий/функций на дисплее (3 страницы по 8 кнопок), Маркировка кнопок линий/функций на дисплее, Возможность подключения одновременно до 5 консолей (KX-HDV20), Звук HD-качества (G.722), Поддержка кириллицы, Поддержка Broadsoft (для нужд операторов IP-телефонии), Полнодуплексный спикерфон (громкая связь), Записная книжка на 500 номеров, Поддержка трёхсторонней конференц-связи, Низкое энергопотребление в режиме ожидания, Интерфейс приложений XML, Регулировка угла наклона корпуса, Разъем для подключения гарнитуры, Встроенный механизм электронного управления трубкой (EHS), Автоматическая настройка и обновление внутреннего программного обеспечения, Возможность настенного монтажа, Блок питания не входит в комплект поставки, черный</t>
  </si>
  <si>
    <t>KX-HDV20RU</t>
  </si>
  <si>
    <t>приставка 40 программируемых кнопок прямого доступа с двухцветной индикацией статуса и маркировкой кнопок линий/функций на ЖК дисплее, Для работы с SIP‑телефонами Panasonic KX‑HDV230/330/430</t>
  </si>
  <si>
    <t>KX-HDV20RUB</t>
  </si>
  <si>
    <t>KX-NTV150NE</t>
  </si>
  <si>
    <t xml:space="preserve">IP коммуниуационная камера </t>
  </si>
  <si>
    <t>KX-NTV160NE</t>
  </si>
  <si>
    <t>IP видеодомофон</t>
  </si>
  <si>
    <t>KX-UDT111RU</t>
  </si>
  <si>
    <t>SIP DECT трубка</t>
  </si>
  <si>
    <t>KX-UDT121RU</t>
  </si>
  <si>
    <t xml:space="preserve">SIP DECT трубка компактная </t>
  </si>
  <si>
    <t>KX-UDS124CE</t>
  </si>
  <si>
    <t>SIP DECT базовая станция</t>
  </si>
  <si>
    <r>
      <rPr>
        <b/>
        <sz val="11"/>
        <color indexed="10"/>
        <rFont val="Arial"/>
        <family val="2"/>
      </rPr>
      <t>Sp</t>
    </r>
    <r>
      <rPr>
        <b/>
        <sz val="11"/>
        <rFont val="Arial"/>
        <family val="2"/>
      </rPr>
      <t>Record</t>
    </r>
  </si>
  <si>
    <t>Cистемы записи разговоров</t>
  </si>
  <si>
    <t>SpRecord A1</t>
  </si>
  <si>
    <t>Система записи телефонных разговоров 1 канал</t>
  </si>
  <si>
    <t>SpRecord A2</t>
  </si>
  <si>
    <t>Система записи телефонных разговоров 2 канала</t>
  </si>
  <si>
    <t>SpRecord A4</t>
  </si>
  <si>
    <t>Система записи телефонных разговоров 4 канала</t>
  </si>
  <si>
    <t>SpRecord A8</t>
  </si>
  <si>
    <t>Система записи телефонных разговоров 8 каналов</t>
  </si>
  <si>
    <t>SpRecord AT1</t>
  </si>
  <si>
    <t>SpRecord AT2</t>
  </si>
  <si>
    <t>SpRecord AT4</t>
  </si>
  <si>
    <t>SpRecord AU1</t>
  </si>
  <si>
    <t>Автономное устройство записи телефонных разговоров на SD-карту памяти для городских телефонных линий с одним подключенным телефоном</t>
  </si>
  <si>
    <t>SpRecord AU1DC</t>
  </si>
  <si>
    <t>Автономное устройство записи телефонных разговоров на SD-карту памяти для аналоговых линий:- с двумя и более параллельными телефонами;- с пониженным напряжением питания (внутренние линии УАТС, GSM- и VoIP-шлюзы).</t>
  </si>
  <si>
    <t>SpRecord ISDN E1-S</t>
  </si>
  <si>
    <t>Система записи телефонных разговоров 30 каналов</t>
  </si>
  <si>
    <t>SpRecord TT</t>
  </si>
  <si>
    <t>SpRobot</t>
  </si>
  <si>
    <t>Автообзвон (сервер)</t>
  </si>
  <si>
    <t>Аналоговый Канал Автообзвона</t>
  </si>
  <si>
    <t>IP Канал Автообзвона</t>
  </si>
  <si>
    <t>Автосекретарь (сервер)</t>
  </si>
  <si>
    <t>Аналоговый Канал Автосекретаря</t>
  </si>
  <si>
    <t>IP Канал Автосекретаря</t>
  </si>
  <si>
    <r>
      <rPr>
        <b/>
        <sz val="10"/>
        <color indexed="10"/>
        <rFont val="Arial"/>
        <family val="2"/>
      </rPr>
      <t>GSM</t>
    </r>
    <r>
      <rPr>
        <b/>
        <sz val="10"/>
        <rFont val="Arial"/>
        <family val="2"/>
      </rPr>
      <t xml:space="preserve"> Gate</t>
    </r>
  </si>
  <si>
    <t>Шлюзы GSM</t>
  </si>
  <si>
    <t>SpGate L</t>
  </si>
  <si>
    <t>Порт FXS</t>
  </si>
  <si>
    <t>SpGate FXO</t>
  </si>
  <si>
    <t>Порт FXO</t>
  </si>
  <si>
    <t>SpGate M</t>
  </si>
  <si>
    <t>SpGate MR</t>
  </si>
  <si>
    <t>Net SX</t>
  </si>
  <si>
    <t>NeoGate TG100</t>
  </si>
  <si>
    <t>VoIP-GSM шлюз Yeastar NeoGate TG100 на 1 GSM-канал</t>
  </si>
  <si>
    <t>NeoGate TG200</t>
  </si>
  <si>
    <t>VoIP-GSM шлюз Yeastar NeoGate TG200 на 2 GSM-канала</t>
  </si>
  <si>
    <t>NeoGate TG400</t>
  </si>
  <si>
    <t>VoIP-GSM шлюз Yeastar NeoGate TG400 на 4 GSM-канала</t>
  </si>
  <si>
    <t>NeoGate TG800</t>
  </si>
  <si>
    <t>VoIP-GSM шлюз Yeastar NeoGate TG800 на 8 GSM-каналов</t>
  </si>
  <si>
    <t>NeoGate TG100W</t>
  </si>
  <si>
    <t>VoIP-UMTS (3G) шлюз Yeastar NeoGate TG100 на 1 UMTS (3G)-канал</t>
  </si>
  <si>
    <t>NeoGate TG200W</t>
  </si>
  <si>
    <t>VoIP-UMTS (3G) шлюз Yeastar NeoGate TG200 на 2 UMTS (3G)-канала</t>
  </si>
  <si>
    <t>NeoGate TG400W</t>
  </si>
  <si>
    <t>VoIP-UMTS (3G) шлюз Yeastar NeoGate TG400 на 4 UMTS (3G)-канала</t>
  </si>
  <si>
    <t>NeoGate TG800W</t>
  </si>
  <si>
    <t>VoIP-UMTS (3G) шлюз Yeastar NeoGate TG800 на 8 UMTS (3G)-каналов</t>
  </si>
  <si>
    <t xml:space="preserve">Goip-1 </t>
  </si>
  <si>
    <t>VoIP GSM шлюз Goip-1, 1 SIM-карта, 1 GSM канал, SIP</t>
  </si>
  <si>
    <t>Goip-4</t>
  </si>
  <si>
    <t>VoIP GSM шлюз Goip-4, 4 SIM-карты, 4 GSM канала, SIP</t>
  </si>
  <si>
    <t>Goip-8</t>
  </si>
  <si>
    <t>VoIP GSM шлюз, 8 SIM-карт, 8 GSM каналов, 8 SIP линий</t>
  </si>
  <si>
    <t>Goip-16</t>
  </si>
  <si>
    <t>VoIP GSM шлюз, 16 SIM-карты, 16 GSM каналов, 16 SIP линий</t>
  </si>
  <si>
    <t>SMG4004-4G</t>
  </si>
  <si>
    <t>GSM VoIP шлюз. 4 канала</t>
  </si>
  <si>
    <t>SMG4004-8G</t>
  </si>
  <si>
    <t>GSM VoIP шлюз. 8 каналов</t>
  </si>
  <si>
    <t>SMG4004-16G</t>
  </si>
  <si>
    <t>GSM VoIP шлюз. 16 каналов</t>
  </si>
  <si>
    <t>SMG4004-4W</t>
  </si>
  <si>
    <t>GSM VoIP шлюз. 4 канала. Поддержка WCDMA (3G)</t>
  </si>
  <si>
    <t>SMG4004-8W</t>
  </si>
  <si>
    <t>GSM VoIP шлюз. 8 каналов. Поддержка WCDMA (3G)</t>
  </si>
  <si>
    <t>SMG4004-16W</t>
  </si>
  <si>
    <t>GSM VoIP шлюз. 16 каналов. Поддержка WCDMA (3G)</t>
  </si>
  <si>
    <r>
      <rPr>
        <b/>
        <sz val="10"/>
        <color indexed="10"/>
        <rFont val="Arial"/>
        <family val="2"/>
      </rPr>
      <t>FX</t>
    </r>
    <r>
      <rPr>
        <b/>
        <sz val="10"/>
        <rFont val="Arial"/>
        <family val="2"/>
      </rPr>
      <t xml:space="preserve"> Gate</t>
    </r>
  </si>
  <si>
    <r>
      <t>Шлюзы IP - FXO/FXS</t>
    </r>
    <r>
      <rPr>
        <sz val="10"/>
        <rFont val="Arial"/>
        <family val="2"/>
      </rPr>
      <t>(аналоговые линии)</t>
    </r>
  </si>
  <si>
    <t>TA100</t>
  </si>
  <si>
    <t>Yeastar TA100 VoIP-шлюз, 1*FXS</t>
  </si>
  <si>
    <t>TA200</t>
  </si>
  <si>
    <t>Yeastar TA200 VoIP-шлюз, 2*FXS</t>
  </si>
  <si>
    <t>TA410</t>
  </si>
  <si>
    <t>Yeastar NeoGate TA410, 4*FXO</t>
  </si>
  <si>
    <t>TA810</t>
  </si>
  <si>
    <t>Yeastar NeoGate TA810, 8*FXO</t>
  </si>
  <si>
    <t>TA400</t>
  </si>
  <si>
    <t>Yeastar NeoGate TA400 VoIP-шлюз , 4*FXS</t>
  </si>
  <si>
    <t>TA800</t>
  </si>
  <si>
    <t>Yeastar NeoGate TA800 VoIP-шлюз , 8*FXS</t>
  </si>
  <si>
    <t>TA1600</t>
  </si>
  <si>
    <t>Yeastar NeoGate TA1600 VoIP-шлюз, 16*FXS</t>
  </si>
  <si>
    <t>TA1610</t>
  </si>
  <si>
    <t>Yeastar TA1610 VoIP-шлюз, 16*FXO</t>
  </si>
  <si>
    <t>TA2400</t>
  </si>
  <si>
    <t>Yeastar NeoGate TA2400 VoIP-шлюз, 24*FXS</t>
  </si>
  <si>
    <t>TA3200</t>
  </si>
  <si>
    <t>Yeastar NeoGate TA3200 VoIP-шлюз, 32*FXS</t>
  </si>
  <si>
    <t>TE100</t>
  </si>
  <si>
    <t>Yeastar NeoGate VoIP-PRI шлюз TE100, 1*E1</t>
  </si>
  <si>
    <t>TE200</t>
  </si>
  <si>
    <t>Yeastar NeoGate VoIP-PRI шлюз TE200, 2*E1</t>
  </si>
  <si>
    <r>
      <rPr>
        <b/>
        <sz val="10"/>
        <color indexed="60"/>
        <rFont val="Arial"/>
        <family val="2"/>
      </rPr>
      <t>Кроссы</t>
    </r>
    <r>
      <rPr>
        <b/>
        <sz val="10"/>
        <rFont val="Arial"/>
        <family val="2"/>
      </rPr>
      <t>, розетки , кабели</t>
    </r>
  </si>
  <si>
    <t>Амфенол Кабель, разъем под винт</t>
  </si>
  <si>
    <t>Амфенол Разъем под пайку</t>
  </si>
  <si>
    <t>плинт размыкаемый LSA-plus</t>
  </si>
  <si>
    <t>магазин с разрядниками (10 шт)</t>
  </si>
  <si>
    <t>комплексная грозозащита KRONE (10 шт)</t>
  </si>
  <si>
    <t>Комплексная грозозащита ОА-1</t>
  </si>
  <si>
    <t>Абонентское защитное устройство АЗУ-МТНР</t>
  </si>
  <si>
    <t>Рама для плинтов отламывающаяся (на 20 шт)</t>
  </si>
  <si>
    <t>коробка 100 пар</t>
  </si>
  <si>
    <t>коробка 50 пар</t>
  </si>
  <si>
    <t>коробка 30 пар</t>
  </si>
  <si>
    <t>коробка 10 пар с плинтом</t>
  </si>
  <si>
    <t>инструмент KD-2 для плинтов</t>
  </si>
  <si>
    <t>отбойник ICON</t>
  </si>
  <si>
    <t>отбойник DCPC-1</t>
  </si>
  <si>
    <t>Вилка RJ-45</t>
  </si>
  <si>
    <t>Вилка RJ-12 (4 контакта)</t>
  </si>
  <si>
    <t>конструктив 19" на 18 плинтов 3U</t>
  </si>
  <si>
    <t>патч-панель 50Р 1U maxys</t>
  </si>
  <si>
    <t>патч-панель с внутренним органайзером 24P 1U maxys</t>
  </si>
  <si>
    <t>розетка тлф</t>
  </si>
  <si>
    <t>розетка компьютерная TWT</t>
  </si>
  <si>
    <t>ИТОГО:</t>
  </si>
  <si>
    <t>Реквизиты:</t>
  </si>
  <si>
    <t>Юр. Лицо</t>
  </si>
  <si>
    <t>ООО "СВЯЗЬТЕХНИКА"</t>
  </si>
  <si>
    <t>Юр. Адрес:</t>
  </si>
  <si>
    <t>РБ, 220029, г. Минск, пр-т Машерова, 20</t>
  </si>
  <si>
    <t>Фактич. Адрес:</t>
  </si>
  <si>
    <t>УНН</t>
  </si>
  <si>
    <t>ОКПО</t>
  </si>
  <si>
    <t>Банк с 04.07.2017:</t>
  </si>
  <si>
    <t>Код валюты</t>
  </si>
  <si>
    <t>Код банка</t>
  </si>
  <si>
    <t>№ счета IBAN</t>
  </si>
  <si>
    <t>BY77BPSB30121029640159330000</t>
  </si>
  <si>
    <t>BIC  Банка</t>
  </si>
  <si>
    <t>BPSBBY2X</t>
  </si>
  <si>
    <t>Региональная Дирекция №700  ОАО "БПС-Сбербанк"</t>
  </si>
  <si>
    <t>Адрес банка</t>
  </si>
  <si>
    <t>г. Минск, пр. Машерова, 80</t>
  </si>
  <si>
    <t>Директор</t>
  </si>
  <si>
    <t>Толстой Павел Александрович</t>
  </si>
  <si>
    <t>На основании</t>
  </si>
  <si>
    <t>Устава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</si>
</sst>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"/>
    <numFmt numFmtId="165" formatCode="#,##0.0"/>
    <numFmt numFmtId="166" formatCode="#,##0;\-#,##0;&quot;-&quot;"/>
    <numFmt numFmtId="167" formatCode="_-* #,##0.00\ _€_-;\-* #,##0.00\ _€_-;_-* &quot;-&quot;??\ _€_-;_-@_-"/>
    <numFmt numFmtId="168" formatCode="_-* #,##0.00\ _₽_-;\-* #,##0.00\ _₽_-;_-* &quot;-&quot;??\ _₽_-;_-@_-"/>
  </numFmts>
  <fonts count="1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Helv"/>
      <family val="0"/>
    </font>
    <font>
      <sz val="10"/>
      <name val="Arial"/>
      <family val="2"/>
    </font>
    <font>
      <b/>
      <i/>
      <sz val="10"/>
      <color indexed="6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Panasonic Logo"/>
      <family val="2"/>
    </font>
    <font>
      <b/>
      <sz val="14"/>
      <name val="Arial"/>
      <family val="2"/>
    </font>
    <font>
      <b/>
      <sz val="14"/>
      <color indexed="56"/>
      <name val="Arial Rounded MT Bold"/>
      <family val="2"/>
    </font>
    <font>
      <b/>
      <sz val="16"/>
      <color indexed="56"/>
      <name val="Arial Rounded MT Bold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62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10"/>
      <color indexed="16"/>
      <name val="Arial"/>
      <family val="2"/>
    </font>
    <font>
      <sz val="11"/>
      <name val="ＭＳ Ｐゴシック"/>
      <family val="3"/>
    </font>
    <font>
      <b/>
      <sz val="11"/>
      <color indexed="17"/>
      <name val="Arial"/>
      <family val="2"/>
    </font>
    <font>
      <i/>
      <sz val="10"/>
      <name val="Arial"/>
      <family val="2"/>
    </font>
    <font>
      <i/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1"/>
      <color indexed="30"/>
      <name val="Arial"/>
      <family val="2"/>
    </font>
    <font>
      <b/>
      <sz val="10"/>
      <color indexed="21"/>
      <name val="Arial"/>
      <family val="2"/>
    </font>
    <font>
      <b/>
      <sz val="10"/>
      <color indexed="30"/>
      <name val="Arial"/>
      <family val="2"/>
    </font>
    <font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1"/>
      <color indexed="57"/>
      <name val="Arial"/>
      <family val="2"/>
    </font>
    <font>
      <b/>
      <sz val="10"/>
      <color indexed="57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56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i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6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12"/>
      <name val="Arial Cyr"/>
      <family val="2"/>
    </font>
    <font>
      <u val="single"/>
      <sz val="8.5"/>
      <color indexed="12"/>
      <name val="Arial"/>
      <family val="2"/>
    </font>
    <font>
      <u val="single"/>
      <sz val="8.25"/>
      <color indexed="12"/>
      <name val="ＭＳ Ｐゴシック"/>
      <family val="3"/>
    </font>
    <font>
      <sz val="14"/>
      <name val="Terminal"/>
      <family val="3"/>
    </font>
    <font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9.35"/>
      <color theme="1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2108B8"/>
      <name val="Arial"/>
      <family val="2"/>
    </font>
    <font>
      <b/>
      <sz val="10"/>
      <color rgb="FF0B2FE3"/>
      <name val="Arial"/>
      <family val="2"/>
    </font>
    <font>
      <b/>
      <i/>
      <sz val="10"/>
      <color rgb="FF3333CC"/>
      <name val="Arial"/>
      <family val="2"/>
    </font>
    <font>
      <b/>
      <sz val="11"/>
      <color rgb="FFC00000"/>
      <name val="Arial"/>
      <family val="2"/>
    </font>
    <font>
      <sz val="10"/>
      <color rgb="FF2108B8"/>
      <name val="Arial"/>
      <family val="2"/>
    </font>
    <font>
      <b/>
      <sz val="10"/>
      <color rgb="FF3333CC"/>
      <name val="Arial"/>
      <family val="2"/>
    </font>
    <font>
      <i/>
      <sz val="10"/>
      <color theme="5" tint="-0.4999699890613556"/>
      <name val="Arial"/>
      <family val="2"/>
    </font>
    <font>
      <i/>
      <sz val="10"/>
      <color theme="5" tint="-0.24997000396251678"/>
      <name val="Arial"/>
      <family val="2"/>
    </font>
    <font>
      <i/>
      <sz val="10"/>
      <color rgb="FFC00000"/>
      <name val="Arial"/>
      <family val="2"/>
    </font>
    <font>
      <b/>
      <sz val="10"/>
      <color theme="8" tint="-0.4999699890613556"/>
      <name val="Arial"/>
      <family val="2"/>
    </font>
    <font>
      <b/>
      <sz val="10"/>
      <color rgb="FF0070C0"/>
      <name val="Arial"/>
      <family val="2"/>
    </font>
    <font>
      <sz val="10"/>
      <color theme="5" tint="-0.24997000396251678"/>
      <name val="Arial"/>
      <family val="2"/>
    </font>
    <font>
      <b/>
      <sz val="10"/>
      <color rgb="FF007434"/>
      <name val="Arial"/>
      <family val="2"/>
    </font>
    <font>
      <b/>
      <sz val="11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i/>
      <sz val="10"/>
      <color theme="5" tint="-0.4999699890613556"/>
      <name val="Arial"/>
      <family val="2"/>
    </font>
    <font>
      <b/>
      <i/>
      <sz val="10"/>
      <color theme="3"/>
      <name val="Arial"/>
      <family val="2"/>
    </font>
    <font>
      <sz val="8"/>
      <color rgb="FFC00000"/>
      <name val="Arial"/>
      <family val="2"/>
    </font>
    <font>
      <sz val="8"/>
      <color theme="6" tint="-0.4999699890613556"/>
      <name val="Arial"/>
      <family val="2"/>
    </font>
    <font>
      <sz val="8"/>
      <color theme="1"/>
      <name val="Arial"/>
      <family val="2"/>
    </font>
    <font>
      <sz val="10"/>
      <color rgb="FFC00000"/>
      <name val="Arial"/>
      <family val="2"/>
    </font>
    <font>
      <i/>
      <sz val="10"/>
      <color theme="4" tint="-0.4999699890613556"/>
      <name val="Arial"/>
      <family val="2"/>
    </font>
    <font>
      <b/>
      <sz val="11"/>
      <color rgb="FF0000FF"/>
      <name val="Arial"/>
      <family val="2"/>
    </font>
    <font>
      <b/>
      <i/>
      <sz val="11"/>
      <color rgb="FFC00000"/>
      <name val="Arial"/>
      <family val="2"/>
    </font>
    <font>
      <b/>
      <sz val="10"/>
      <color rgb="FFFF0000"/>
      <name val="Arial"/>
      <family val="2"/>
    </font>
  </fonts>
  <fills count="7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hair"/>
      <bottom style="hair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 style="medium"/>
      <right/>
      <top style="hair"/>
      <bottom style="hair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66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41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36" borderId="0" applyNumberFormat="0" applyBorder="0" applyAlignment="0" applyProtection="0"/>
    <xf numFmtId="0" fontId="66" fillId="45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166" fontId="64" fillId="0" borderId="0" applyFill="0" applyBorder="0" applyAlignment="0">
      <protection/>
    </xf>
    <xf numFmtId="0" fontId="68" fillId="46" borderId="1" applyNumberFormat="0" applyAlignment="0" applyProtection="0"/>
    <xf numFmtId="0" fontId="68" fillId="46" borderId="1" applyNumberFormat="0" applyAlignment="0" applyProtection="0"/>
    <xf numFmtId="0" fontId="69" fillId="37" borderId="2" applyNumberFormat="0" applyAlignment="0" applyProtection="0"/>
    <xf numFmtId="0" fontId="69" fillId="37" borderId="2" applyNumberForma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5" borderId="1" applyNumberFormat="0" applyAlignment="0" applyProtection="0"/>
    <xf numFmtId="0" fontId="76" fillId="45" borderId="1" applyNumberFormat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8" fillId="45" borderId="0" applyNumberFormat="0" applyBorder="0" applyAlignment="0" applyProtection="0"/>
    <xf numFmtId="0" fontId="9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95" fillId="0" borderId="0">
      <alignment/>
      <protection/>
    </xf>
    <xf numFmtId="0" fontId="79" fillId="0" borderId="0">
      <alignment/>
      <protection/>
    </xf>
    <xf numFmtId="0" fontId="19" fillId="0" borderId="0">
      <alignment/>
      <protection/>
    </xf>
    <xf numFmtId="0" fontId="95" fillId="0" borderId="0">
      <alignment/>
      <protection/>
    </xf>
    <xf numFmtId="0" fontId="19" fillId="44" borderId="9" applyNumberFormat="0" applyFont="0" applyAlignment="0" applyProtection="0"/>
    <xf numFmtId="0" fontId="19" fillId="44" borderId="9" applyNumberFormat="0" applyFont="0" applyAlignment="0" applyProtection="0"/>
    <xf numFmtId="0" fontId="80" fillId="46" borderId="10" applyNumberFormat="0" applyAlignment="0" applyProtection="0"/>
    <xf numFmtId="0" fontId="80" fillId="46" borderId="10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" fontId="81" fillId="51" borderId="11" applyNumberFormat="0" applyProtection="0">
      <alignment vertical="center"/>
    </xf>
    <xf numFmtId="4" fontId="82" fillId="51" borderId="11" applyNumberFormat="0" applyProtection="0">
      <alignment vertical="center"/>
    </xf>
    <xf numFmtId="4" fontId="81" fillId="51" borderId="11" applyNumberFormat="0" applyProtection="0">
      <alignment horizontal="left" vertical="center" indent="1"/>
    </xf>
    <xf numFmtId="0" fontId="81" fillId="51" borderId="11" applyNumberFormat="0" applyProtection="0">
      <alignment horizontal="left" vertical="top" indent="1"/>
    </xf>
    <xf numFmtId="4" fontId="81" fillId="2" borderId="0" applyNumberFormat="0" applyProtection="0">
      <alignment horizontal="left" vertical="center" indent="1"/>
    </xf>
    <xf numFmtId="4" fontId="64" fillId="7" borderId="11" applyNumberFormat="0" applyProtection="0">
      <alignment horizontal="right" vertical="center"/>
    </xf>
    <xf numFmtId="4" fontId="64" fillId="3" borderId="11" applyNumberFormat="0" applyProtection="0">
      <alignment horizontal="right" vertical="center"/>
    </xf>
    <xf numFmtId="4" fontId="64" fillId="52" borderId="11" applyNumberFormat="0" applyProtection="0">
      <alignment horizontal="right" vertical="center"/>
    </xf>
    <xf numFmtId="4" fontId="64" fillId="53" borderId="11" applyNumberFormat="0" applyProtection="0">
      <alignment horizontal="right" vertical="center"/>
    </xf>
    <xf numFmtId="4" fontId="64" fillId="54" borderId="11" applyNumberFormat="0" applyProtection="0">
      <alignment horizontal="right" vertical="center"/>
    </xf>
    <xf numFmtId="4" fontId="64" fillId="55" borderId="11" applyNumberFormat="0" applyProtection="0">
      <alignment horizontal="right" vertical="center"/>
    </xf>
    <xf numFmtId="4" fontId="64" fillId="15" borderId="11" applyNumberFormat="0" applyProtection="0">
      <alignment horizontal="right" vertical="center"/>
    </xf>
    <xf numFmtId="4" fontId="64" fillId="56" borderId="11" applyNumberFormat="0" applyProtection="0">
      <alignment horizontal="right" vertical="center"/>
    </xf>
    <xf numFmtId="4" fontId="64" fillId="57" borderId="11" applyNumberFormat="0" applyProtection="0">
      <alignment horizontal="right" vertical="center"/>
    </xf>
    <xf numFmtId="4" fontId="81" fillId="58" borderId="12" applyNumberFormat="0" applyProtection="0">
      <alignment horizontal="left" vertical="center" indent="1"/>
    </xf>
    <xf numFmtId="4" fontId="64" fillId="59" borderId="0" applyNumberFormat="0" applyProtection="0">
      <alignment horizontal="left" vertical="center" indent="1"/>
    </xf>
    <xf numFmtId="4" fontId="83" fillId="14" borderId="0" applyNumberFormat="0" applyProtection="0">
      <alignment horizontal="left" vertical="center" indent="1"/>
    </xf>
    <xf numFmtId="4" fontId="64" fillId="2" borderId="11" applyNumberFormat="0" applyProtection="0">
      <alignment horizontal="right" vertical="center"/>
    </xf>
    <xf numFmtId="4" fontId="64" fillId="59" borderId="0" applyNumberFormat="0" applyProtection="0">
      <alignment horizontal="left" vertical="center" indent="1"/>
    </xf>
    <xf numFmtId="4" fontId="64" fillId="2" borderId="0" applyNumberFormat="0" applyProtection="0">
      <alignment horizontal="left" vertical="center" indent="1"/>
    </xf>
    <xf numFmtId="0" fontId="19" fillId="14" borderId="11" applyNumberFormat="0" applyProtection="0">
      <alignment horizontal="left" vertical="center" indent="1"/>
    </xf>
    <xf numFmtId="0" fontId="19" fillId="14" borderId="11" applyNumberFormat="0" applyProtection="0">
      <alignment horizontal="left" vertical="top" indent="1"/>
    </xf>
    <xf numFmtId="0" fontId="19" fillId="2" borderId="11" applyNumberFormat="0" applyProtection="0">
      <alignment horizontal="left" vertical="center" indent="1"/>
    </xf>
    <xf numFmtId="0" fontId="19" fillId="2" borderId="11" applyNumberFormat="0" applyProtection="0">
      <alignment horizontal="left" vertical="top" indent="1"/>
    </xf>
    <xf numFmtId="0" fontId="19" fillId="6" borderId="11" applyNumberFormat="0" applyProtection="0">
      <alignment horizontal="left" vertical="center" indent="1"/>
    </xf>
    <xf numFmtId="0" fontId="19" fillId="6" borderId="11" applyNumberFormat="0" applyProtection="0">
      <alignment horizontal="left" vertical="top" indent="1"/>
    </xf>
    <xf numFmtId="0" fontId="19" fillId="59" borderId="11" applyNumberFormat="0" applyProtection="0">
      <alignment horizontal="left" vertical="center" indent="1"/>
    </xf>
    <xf numFmtId="0" fontId="19" fillId="59" borderId="11" applyNumberFormat="0" applyProtection="0">
      <alignment horizontal="left" vertical="top" indent="1"/>
    </xf>
    <xf numFmtId="0" fontId="19" fillId="5" borderId="13" applyNumberFormat="0">
      <alignment/>
      <protection locked="0"/>
    </xf>
    <xf numFmtId="4" fontId="64" fillId="4" borderId="11" applyNumberFormat="0" applyProtection="0">
      <alignment vertical="center"/>
    </xf>
    <xf numFmtId="4" fontId="84" fillId="4" borderId="11" applyNumberFormat="0" applyProtection="0">
      <alignment vertical="center"/>
    </xf>
    <xf numFmtId="4" fontId="64" fillId="4" borderId="11" applyNumberFormat="0" applyProtection="0">
      <alignment horizontal="left" vertical="center" indent="1"/>
    </xf>
    <xf numFmtId="0" fontId="64" fillId="4" borderId="11" applyNumberFormat="0" applyProtection="0">
      <alignment horizontal="left" vertical="top" indent="1"/>
    </xf>
    <xf numFmtId="4" fontId="64" fillId="59" borderId="11" applyNumberFormat="0" applyProtection="0">
      <alignment horizontal="right" vertical="center"/>
    </xf>
    <xf numFmtId="4" fontId="84" fillId="59" borderId="11" applyNumberFormat="0" applyProtection="0">
      <alignment horizontal="right" vertical="center"/>
    </xf>
    <xf numFmtId="4" fontId="64" fillId="2" borderId="11" applyNumberFormat="0" applyProtection="0">
      <alignment horizontal="left" vertical="center" indent="1"/>
    </xf>
    <xf numFmtId="0" fontId="64" fillId="2" borderId="11" applyNumberFormat="0" applyProtection="0">
      <alignment horizontal="left" vertical="top" indent="1"/>
    </xf>
    <xf numFmtId="4" fontId="85" fillId="60" borderId="0" applyNumberFormat="0" applyProtection="0">
      <alignment horizontal="left" vertical="center" indent="1"/>
    </xf>
    <xf numFmtId="4" fontId="86" fillId="59" borderId="11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19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4" fillId="61" borderId="0" applyNumberFormat="0" applyBorder="0" applyAlignment="0" applyProtection="0"/>
    <xf numFmtId="0" fontId="94" fillId="62" borderId="0" applyNumberFormat="0" applyBorder="0" applyAlignment="0" applyProtection="0"/>
    <xf numFmtId="0" fontId="94" fillId="63" borderId="0" applyNumberFormat="0" applyBorder="0" applyAlignment="0" applyProtection="0"/>
    <xf numFmtId="0" fontId="94" fillId="64" borderId="0" applyNumberFormat="0" applyBorder="0" applyAlignment="0" applyProtection="0"/>
    <xf numFmtId="0" fontId="94" fillId="65" borderId="0" applyNumberFormat="0" applyBorder="0" applyAlignment="0" applyProtection="0"/>
    <xf numFmtId="0" fontId="94" fillId="66" borderId="0" applyNumberFormat="0" applyBorder="0" applyAlignment="0" applyProtection="0"/>
    <xf numFmtId="0" fontId="97" fillId="67" borderId="15" applyNumberFormat="0" applyAlignment="0" applyProtection="0"/>
    <xf numFmtId="0" fontId="98" fillId="68" borderId="16" applyNumberFormat="0" applyAlignment="0" applyProtection="0"/>
    <xf numFmtId="0" fontId="99" fillId="68" borderId="15" applyNumberFormat="0" applyAlignment="0" applyProtection="0"/>
    <xf numFmtId="0" fontId="3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17" applyNumberFormat="0" applyFill="0" applyAlignment="0" applyProtection="0"/>
    <xf numFmtId="0" fontId="103" fillId="0" borderId="18" applyNumberFormat="0" applyFill="0" applyAlignment="0" applyProtection="0"/>
    <xf numFmtId="0" fontId="104" fillId="0" borderId="19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20" applyNumberFormat="0" applyFill="0" applyAlignment="0" applyProtection="0"/>
    <xf numFmtId="0" fontId="106" fillId="69" borderId="21" applyNumberFormat="0" applyAlignment="0" applyProtection="0"/>
    <xf numFmtId="0" fontId="107" fillId="0" borderId="0" applyNumberFormat="0" applyFill="0" applyBorder="0" applyAlignment="0" applyProtection="0"/>
    <xf numFmtId="0" fontId="108" fillId="70" borderId="0" applyNumberFormat="0" applyBorder="0" applyAlignment="0" applyProtection="0"/>
    <xf numFmtId="0" fontId="95" fillId="0" borderId="0">
      <alignment/>
      <protection/>
    </xf>
    <xf numFmtId="0" fontId="19" fillId="0" borderId="0">
      <alignment/>
      <protection/>
    </xf>
    <xf numFmtId="0" fontId="79" fillId="0" borderId="0">
      <alignment/>
      <protection/>
    </xf>
    <xf numFmtId="0" fontId="19" fillId="0" borderId="0">
      <alignment/>
      <protection/>
    </xf>
    <xf numFmtId="0" fontId="95" fillId="0" borderId="0">
      <alignment/>
      <protection/>
    </xf>
    <xf numFmtId="0" fontId="19" fillId="0" borderId="0">
      <alignment/>
      <protection/>
    </xf>
    <xf numFmtId="0" fontId="79" fillId="0" borderId="0">
      <alignment/>
      <protection/>
    </xf>
    <xf numFmtId="0" fontId="95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41" fillId="0" borderId="0">
      <alignment vertical="center"/>
      <protection/>
    </xf>
    <xf numFmtId="0" fontId="18" fillId="0" borderId="0">
      <alignment/>
      <protection/>
    </xf>
    <xf numFmtId="0" fontId="109" fillId="71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72" borderId="22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1" fillId="0" borderId="23" applyNumberFormat="0" applyFill="0" applyAlignment="0" applyProtection="0"/>
    <xf numFmtId="0" fontId="18" fillId="0" borderId="0">
      <alignment/>
      <protection/>
    </xf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13" fillId="73" borderId="0" applyNumberFormat="0" applyBorder="0" applyAlignment="0" applyProtection="0"/>
    <xf numFmtId="0" fontId="92" fillId="0" borderId="0" applyNumberFormat="0" applyFill="0" applyBorder="0" applyAlignment="0" applyProtection="0"/>
    <xf numFmtId="0" fontId="95" fillId="0" borderId="0">
      <alignment vertical="center"/>
      <protection/>
    </xf>
    <xf numFmtId="0" fontId="93" fillId="0" borderId="0">
      <alignment/>
      <protection/>
    </xf>
  </cellStyleXfs>
  <cellXfs count="141">
    <xf numFmtId="0" fontId="0" fillId="0" borderId="0" xfId="0" applyAlignment="1">
      <alignment/>
    </xf>
    <xf numFmtId="0" fontId="19" fillId="0" borderId="0" xfId="246" applyFont="1">
      <alignment/>
      <protection/>
    </xf>
    <xf numFmtId="3" fontId="114" fillId="0" borderId="0" xfId="246" applyNumberFormat="1" applyFont="1" applyBorder="1">
      <alignment/>
      <protection/>
    </xf>
    <xf numFmtId="0" fontId="21" fillId="0" borderId="0" xfId="246" applyFont="1" applyAlignment="1">
      <alignment horizontal="center"/>
      <protection/>
    </xf>
    <xf numFmtId="0" fontId="22" fillId="0" borderId="0" xfId="246" applyFont="1" applyAlignment="1">
      <alignment/>
      <protection/>
    </xf>
    <xf numFmtId="0" fontId="23" fillId="0" borderId="24" xfId="246" applyFont="1" applyBorder="1" applyAlignment="1">
      <alignment horizontal="left"/>
      <protection/>
    </xf>
    <xf numFmtId="0" fontId="24" fillId="0" borderId="24" xfId="246" applyFont="1" applyBorder="1">
      <alignment/>
      <protection/>
    </xf>
    <xf numFmtId="0" fontId="25" fillId="0" borderId="0" xfId="246" applyFont="1" applyBorder="1" applyAlignment="1">
      <alignment/>
      <protection/>
    </xf>
    <xf numFmtId="3" fontId="114" fillId="0" borderId="24" xfId="246" applyNumberFormat="1" applyFont="1" applyBorder="1">
      <alignment/>
      <protection/>
    </xf>
    <xf numFmtId="0" fontId="23" fillId="0" borderId="24" xfId="246" applyFont="1" applyBorder="1" applyAlignment="1">
      <alignment/>
      <protection/>
    </xf>
    <xf numFmtId="0" fontId="95" fillId="0" borderId="25" xfId="246" applyFont="1" applyBorder="1" applyAlignment="1">
      <alignment shrinkToFit="1"/>
      <protection/>
    </xf>
    <xf numFmtId="14" fontId="115" fillId="0" borderId="0" xfId="236" applyNumberFormat="1" applyFont="1" applyFill="1" applyBorder="1" applyAlignment="1">
      <alignment horizontal="left"/>
      <protection/>
    </xf>
    <xf numFmtId="0" fontId="32" fillId="0" borderId="0" xfId="220" applyFill="1" applyBorder="1" applyAlignment="1" applyProtection="1">
      <alignment/>
      <protection/>
    </xf>
    <xf numFmtId="3" fontId="114" fillId="0" borderId="0" xfId="236" applyNumberFormat="1" applyFont="1" applyFill="1" applyBorder="1" applyAlignment="1">
      <alignment/>
      <protection/>
    </xf>
    <xf numFmtId="0" fontId="19" fillId="0" borderId="0" xfId="236" applyFont="1" applyFill="1" applyBorder="1" applyAlignment="1">
      <alignment horizontal="center"/>
      <protection/>
    </xf>
    <xf numFmtId="0" fontId="30" fillId="0" borderId="0" xfId="236" applyFont="1" applyFill="1" applyBorder="1" applyAlignment="1">
      <alignment horizontal="center" textRotation="90"/>
      <protection/>
    </xf>
    <xf numFmtId="0" fontId="19" fillId="0" borderId="0" xfId="236" applyFont="1" applyFill="1" applyBorder="1">
      <alignment/>
      <protection/>
    </xf>
    <xf numFmtId="0" fontId="21" fillId="0" borderId="0" xfId="236" applyFont="1" applyFill="1" applyBorder="1" applyAlignment="1">
      <alignment horizontal="center" vertical="center" wrapText="1"/>
      <protection/>
    </xf>
    <xf numFmtId="3" fontId="33" fillId="0" borderId="26" xfId="236" applyNumberFormat="1" applyFont="1" applyFill="1" applyBorder="1" applyAlignment="1">
      <alignment horizontal="center" vertical="center" wrapText="1"/>
      <protection/>
    </xf>
    <xf numFmtId="3" fontId="116" fillId="0" borderId="26" xfId="236" applyNumberFormat="1" applyFont="1" applyFill="1" applyBorder="1" applyAlignment="1">
      <alignment horizontal="center" vertical="center" wrapText="1"/>
      <protection/>
    </xf>
    <xf numFmtId="0" fontId="117" fillId="0" borderId="0" xfId="236" applyFont="1" applyFill="1" applyBorder="1" applyAlignment="1">
      <alignment horizontal="center" textRotation="90"/>
      <protection/>
    </xf>
    <xf numFmtId="3" fontId="118" fillId="0" borderId="26" xfId="236" applyNumberFormat="1" applyFont="1" applyFill="1" applyBorder="1" applyAlignment="1">
      <alignment horizontal="center" vertical="center" wrapText="1"/>
      <protection/>
    </xf>
    <xf numFmtId="0" fontId="119" fillId="0" borderId="27" xfId="236" applyFont="1" applyFill="1" applyBorder="1" applyAlignment="1">
      <alignment horizontal="left"/>
      <protection/>
    </xf>
    <xf numFmtId="0" fontId="19" fillId="0" borderId="28" xfId="238" applyFont="1" applyFill="1" applyBorder="1" applyAlignment="1">
      <alignment vertical="center"/>
      <protection/>
    </xf>
    <xf numFmtId="4" fontId="114" fillId="0" borderId="26" xfId="236" applyNumberFormat="1" applyFont="1" applyFill="1" applyBorder="1" applyAlignment="1">
      <alignment horizontal="center"/>
      <protection/>
    </xf>
    <xf numFmtId="4" fontId="120" fillId="0" borderId="26" xfId="244" applyNumberFormat="1" applyFont="1" applyFill="1" applyBorder="1" applyAlignment="1">
      <alignment horizontal="center" vertical="center" wrapText="1"/>
      <protection/>
    </xf>
    <xf numFmtId="3" fontId="117" fillId="0" borderId="0" xfId="236" applyNumberFormat="1" applyFont="1" applyFill="1" applyBorder="1" applyAlignment="1">
      <alignment horizontal="center"/>
      <protection/>
    </xf>
    <xf numFmtId="4" fontId="121" fillId="0" borderId="0" xfId="236" applyNumberFormat="1" applyFont="1" applyFill="1" applyAlignment="1">
      <alignment horizontal="center"/>
      <protection/>
    </xf>
    <xf numFmtId="0" fontId="24" fillId="0" borderId="0" xfId="236" applyFont="1" applyFill="1" applyBorder="1" applyAlignment="1">
      <alignment horizontal="left"/>
      <protection/>
    </xf>
    <xf numFmtId="0" fontId="19" fillId="0" borderId="0" xfId="238" applyFont="1" applyFill="1" applyBorder="1" applyAlignment="1">
      <alignment vertical="center"/>
      <protection/>
    </xf>
    <xf numFmtId="2" fontId="122" fillId="0" borderId="0" xfId="236" applyNumberFormat="1" applyFont="1" applyFill="1" applyBorder="1" applyAlignment="1">
      <alignment horizontal="center" vertical="center"/>
      <protection/>
    </xf>
    <xf numFmtId="49" fontId="19" fillId="0" borderId="0" xfId="236" applyNumberFormat="1" applyFont="1" applyFill="1" applyBorder="1" applyAlignment="1">
      <alignment horizontal="center"/>
      <protection/>
    </xf>
    <xf numFmtId="0" fontId="24" fillId="0" borderId="0" xfId="245" applyFont="1" applyFill="1" applyBorder="1" applyAlignment="1">
      <alignment horizontal="left" vertical="center"/>
      <protection/>
    </xf>
    <xf numFmtId="0" fontId="19" fillId="0" borderId="0" xfId="236" applyFont="1" applyFill="1" applyBorder="1" applyAlignment="1">
      <alignment horizontal="left" vertical="center" wrapText="1"/>
      <protection/>
    </xf>
    <xf numFmtId="0" fontId="19" fillId="0" borderId="29" xfId="236" applyFont="1" applyFill="1" applyBorder="1" applyAlignment="1">
      <alignment horizontal="left" vertical="center" wrapText="1"/>
      <protection/>
    </xf>
    <xf numFmtId="0" fontId="24" fillId="0" borderId="30" xfId="244" applyFont="1" applyFill="1" applyBorder="1" applyAlignment="1">
      <alignment vertical="center"/>
      <protection/>
    </xf>
    <xf numFmtId="0" fontId="24" fillId="74" borderId="27" xfId="238" applyFont="1" applyFill="1" applyBorder="1" applyAlignment="1">
      <alignment horizontal="left" vertical="center"/>
      <protection/>
    </xf>
    <xf numFmtId="0" fontId="19" fillId="74" borderId="28" xfId="238" applyFont="1" applyFill="1" applyBorder="1" applyAlignment="1">
      <alignment horizontal="left"/>
      <protection/>
    </xf>
    <xf numFmtId="4" fontId="19" fillId="0" borderId="26" xfId="244" applyNumberFormat="1" applyFont="1" applyFill="1" applyBorder="1" applyAlignment="1">
      <alignment horizontal="center" vertical="center" wrapText="1"/>
      <protection/>
    </xf>
    <xf numFmtId="0" fontId="24" fillId="0" borderId="27" xfId="236" applyFont="1" applyFill="1" applyBorder="1" applyAlignment="1">
      <alignment horizontal="left"/>
      <protection/>
    </xf>
    <xf numFmtId="0" fontId="24" fillId="0" borderId="28" xfId="238" applyFont="1" applyFill="1" applyBorder="1" applyAlignment="1">
      <alignment/>
      <protection/>
    </xf>
    <xf numFmtId="4" fontId="43" fillId="0" borderId="26" xfId="236" applyNumberFormat="1" applyFont="1" applyFill="1" applyBorder="1" applyAlignment="1">
      <alignment horizontal="center" vertical="center"/>
      <protection/>
    </xf>
    <xf numFmtId="2" fontId="123" fillId="0" borderId="26" xfId="236" applyNumberFormat="1" applyFont="1" applyFill="1" applyBorder="1" applyAlignment="1">
      <alignment horizontal="center" vertical="center"/>
      <protection/>
    </xf>
    <xf numFmtId="0" fontId="19" fillId="74" borderId="31" xfId="238" applyFont="1" applyFill="1" applyBorder="1" applyAlignment="1">
      <alignment horizontal="left"/>
      <protection/>
    </xf>
    <xf numFmtId="0" fontId="24" fillId="0" borderId="32" xfId="244" applyFont="1" applyFill="1" applyBorder="1" applyAlignment="1">
      <alignment vertical="center"/>
      <protection/>
    </xf>
    <xf numFmtId="0" fontId="19" fillId="74" borderId="29" xfId="238" applyFont="1" applyFill="1" applyBorder="1" applyAlignment="1">
      <alignment horizontal="left"/>
      <protection/>
    </xf>
    <xf numFmtId="0" fontId="19" fillId="74" borderId="33" xfId="238" applyFont="1" applyFill="1" applyBorder="1" applyAlignment="1">
      <alignment horizontal="left"/>
      <protection/>
    </xf>
    <xf numFmtId="3" fontId="114" fillId="0" borderId="0" xfId="236" applyNumberFormat="1" applyFont="1" applyFill="1" applyBorder="1" applyAlignment="1">
      <alignment horizontal="center"/>
      <protection/>
    </xf>
    <xf numFmtId="0" fontId="32" fillId="0" borderId="28" xfId="220" applyFont="1" applyFill="1" applyBorder="1" applyAlignment="1" applyProtection="1">
      <alignment/>
      <protection/>
    </xf>
    <xf numFmtId="4" fontId="43" fillId="0" borderId="26" xfId="244" applyNumberFormat="1" applyFont="1" applyFill="1" applyBorder="1" applyAlignment="1">
      <alignment horizontal="center" vertical="center" wrapText="1"/>
      <protection/>
    </xf>
    <xf numFmtId="0" fontId="19" fillId="0" borderId="28" xfId="238" applyFont="1" applyFill="1" applyBorder="1">
      <alignment/>
      <protection/>
    </xf>
    <xf numFmtId="2" fontId="124" fillId="0" borderId="26" xfId="236" applyNumberFormat="1" applyFont="1" applyFill="1" applyBorder="1" applyAlignment="1">
      <alignment horizontal="center" vertical="center"/>
      <protection/>
    </xf>
    <xf numFmtId="0" fontId="19" fillId="0" borderId="28" xfId="238" applyFont="1" applyFill="1" applyBorder="1" applyAlignment="1">
      <alignment/>
      <protection/>
    </xf>
    <xf numFmtId="4" fontId="123" fillId="0" borderId="26" xfId="244" applyNumberFormat="1" applyFont="1" applyFill="1" applyBorder="1" applyAlignment="1">
      <alignment horizontal="center" vertical="center" wrapText="1"/>
      <protection/>
    </xf>
    <xf numFmtId="0" fontId="24" fillId="0" borderId="27" xfId="236" applyFont="1" applyFill="1" applyBorder="1" applyAlignment="1">
      <alignment horizontal="left" vertical="center"/>
      <protection/>
    </xf>
    <xf numFmtId="0" fontId="24" fillId="13" borderId="27" xfId="238" applyFont="1" applyFill="1" applyBorder="1" applyAlignment="1">
      <alignment horizontal="left" vertical="center"/>
      <protection/>
    </xf>
    <xf numFmtId="0" fontId="19" fillId="13" borderId="28" xfId="238" applyFont="1" applyFill="1" applyBorder="1" applyAlignment="1">
      <alignment horizontal="left"/>
      <protection/>
    </xf>
    <xf numFmtId="0" fontId="24" fillId="12" borderId="27" xfId="238" applyFont="1" applyFill="1" applyBorder="1" applyAlignment="1">
      <alignment horizontal="left" vertical="center"/>
      <protection/>
    </xf>
    <xf numFmtId="0" fontId="19" fillId="12" borderId="28" xfId="238" applyFont="1" applyFill="1" applyBorder="1" applyAlignment="1">
      <alignment horizontal="left"/>
      <protection/>
    </xf>
    <xf numFmtId="0" fontId="24" fillId="11" borderId="27" xfId="238" applyFont="1" applyFill="1" applyBorder="1" applyAlignment="1">
      <alignment horizontal="left" vertical="center"/>
      <protection/>
    </xf>
    <xf numFmtId="0" fontId="19" fillId="11" borderId="28" xfId="238" applyFont="1" applyFill="1" applyBorder="1" applyAlignment="1">
      <alignment horizontal="left"/>
      <protection/>
    </xf>
    <xf numFmtId="0" fontId="24" fillId="11" borderId="27" xfId="236" applyFont="1" applyFill="1" applyBorder="1" applyAlignment="1">
      <alignment horizontal="left" vertical="center"/>
      <protection/>
    </xf>
    <xf numFmtId="0" fontId="24" fillId="0" borderId="27" xfId="236" applyNumberFormat="1" applyFont="1" applyFill="1" applyBorder="1" applyAlignment="1" applyProtection="1">
      <alignment horizontal="left"/>
      <protection locked="0"/>
    </xf>
    <xf numFmtId="0" fontId="19" fillId="0" borderId="0" xfId="236">
      <alignment/>
      <protection/>
    </xf>
    <xf numFmtId="0" fontId="24" fillId="74" borderId="27" xfId="236" applyFont="1" applyFill="1" applyBorder="1" applyAlignment="1">
      <alignment horizontal="left" vertical="center"/>
      <protection/>
    </xf>
    <xf numFmtId="0" fontId="24" fillId="0" borderId="0" xfId="244" applyFont="1" applyFill="1" applyBorder="1" applyAlignment="1">
      <alignment vertical="center"/>
      <protection/>
    </xf>
    <xf numFmtId="0" fontId="24" fillId="0" borderId="28" xfId="238" applyFont="1" applyFill="1" applyBorder="1" applyAlignment="1">
      <alignment vertical="center"/>
      <protection/>
    </xf>
    <xf numFmtId="2" fontId="123" fillId="0" borderId="0" xfId="236" applyNumberFormat="1" applyFont="1" applyFill="1" applyBorder="1" applyAlignment="1">
      <alignment horizontal="center" vertical="center"/>
      <protection/>
    </xf>
    <xf numFmtId="0" fontId="115" fillId="0" borderId="27" xfId="236" applyFont="1" applyFill="1" applyBorder="1" applyAlignment="1">
      <alignment horizontal="left"/>
      <protection/>
    </xf>
    <xf numFmtId="0" fontId="24" fillId="0" borderId="27" xfId="245" applyFont="1" applyFill="1" applyBorder="1" applyAlignment="1">
      <alignment horizontal="left" vertical="center"/>
      <protection/>
    </xf>
    <xf numFmtId="4" fontId="123" fillId="0" borderId="26" xfId="236" applyNumberFormat="1" applyFont="1" applyFill="1" applyBorder="1" applyAlignment="1">
      <alignment horizontal="center" vertical="center"/>
      <protection/>
    </xf>
    <xf numFmtId="0" fontId="125" fillId="0" borderId="27" xfId="236" applyFont="1" applyFill="1" applyBorder="1" applyAlignment="1">
      <alignment horizontal="left"/>
      <protection/>
    </xf>
    <xf numFmtId="0" fontId="126" fillId="0" borderId="28" xfId="238" applyFont="1" applyFill="1" applyBorder="1" applyAlignment="1">
      <alignment vertical="center"/>
      <protection/>
    </xf>
    <xf numFmtId="4" fontId="127" fillId="0" borderId="26" xfId="244" applyNumberFormat="1" applyFont="1" applyFill="1" applyBorder="1" applyAlignment="1">
      <alignment horizontal="center" vertical="center" wrapText="1"/>
      <protection/>
    </xf>
    <xf numFmtId="0" fontId="24" fillId="10" borderId="27" xfId="236" applyFont="1" applyFill="1" applyBorder="1" applyAlignment="1">
      <alignment horizontal="left"/>
      <protection/>
    </xf>
    <xf numFmtId="0" fontId="19" fillId="0" borderId="28" xfId="238" applyFont="1" applyFill="1" applyBorder="1" applyAlignment="1">
      <alignment horizontal="left" vertical="center"/>
      <protection/>
    </xf>
    <xf numFmtId="164" fontId="128" fillId="0" borderId="28" xfId="236" applyNumberFormat="1" applyFont="1" applyFill="1" applyBorder="1" applyAlignment="1">
      <alignment/>
      <protection/>
    </xf>
    <xf numFmtId="0" fontId="24" fillId="0" borderId="27" xfId="236" applyFont="1" applyFill="1" applyBorder="1" applyAlignment="1">
      <alignment vertical="center"/>
      <protection/>
    </xf>
    <xf numFmtId="0" fontId="19" fillId="0" borderId="28" xfId="236" applyFont="1" applyFill="1" applyBorder="1" applyAlignment="1">
      <alignment vertical="center"/>
      <protection/>
    </xf>
    <xf numFmtId="0" fontId="24" fillId="74" borderId="27" xfId="236" applyFont="1" applyFill="1" applyBorder="1" applyAlignment="1">
      <alignment horizontal="left"/>
      <protection/>
    </xf>
    <xf numFmtId="0" fontId="19" fillId="74" borderId="28" xfId="236" applyFont="1" applyFill="1" applyBorder="1" applyAlignment="1">
      <alignment horizontal="left"/>
      <protection/>
    </xf>
    <xf numFmtId="0" fontId="129" fillId="0" borderId="27" xfId="236" applyFont="1" applyFill="1" applyBorder="1" applyAlignment="1">
      <alignment vertical="center"/>
      <protection/>
    </xf>
    <xf numFmtId="0" fontId="130" fillId="0" borderId="28" xfId="236" applyFont="1" applyFill="1" applyBorder="1" applyAlignment="1">
      <alignment vertical="center"/>
      <protection/>
    </xf>
    <xf numFmtId="0" fontId="130" fillId="0" borderId="28" xfId="236" applyFont="1" applyFill="1" applyBorder="1" applyAlignment="1">
      <alignment horizontal="left"/>
      <protection/>
    </xf>
    <xf numFmtId="2" fontId="131" fillId="0" borderId="0" xfId="236" applyNumberFormat="1" applyFont="1" applyFill="1" applyBorder="1" applyAlignment="1">
      <alignment horizontal="center" vertical="center"/>
      <protection/>
    </xf>
    <xf numFmtId="4" fontId="116" fillId="0" borderId="26" xfId="244" applyNumberFormat="1" applyFont="1" applyFill="1" applyBorder="1" applyAlignment="1">
      <alignment horizontal="center" vertical="center" wrapText="1"/>
      <protection/>
    </xf>
    <xf numFmtId="0" fontId="19" fillId="0" borderId="28" xfId="236" applyFont="1" applyFill="1" applyBorder="1" applyAlignment="1">
      <alignment horizontal="left"/>
      <protection/>
    </xf>
    <xf numFmtId="0" fontId="19" fillId="0" borderId="28" xfId="236" applyFont="1" applyFill="1" applyBorder="1" applyAlignment="1">
      <alignment/>
      <protection/>
    </xf>
    <xf numFmtId="0" fontId="132" fillId="74" borderId="27" xfId="236" applyFont="1" applyFill="1" applyBorder="1" applyAlignment="1">
      <alignment horizontal="center"/>
      <protection/>
    </xf>
    <xf numFmtId="0" fontId="132" fillId="74" borderId="28" xfId="236" applyFont="1" applyFill="1" applyBorder="1" applyAlignment="1">
      <alignment horizontal="center"/>
      <protection/>
    </xf>
    <xf numFmtId="0" fontId="55" fillId="0" borderId="28" xfId="236" applyFont="1" applyFill="1" applyBorder="1" applyAlignment="1">
      <alignment vertical="center"/>
      <protection/>
    </xf>
    <xf numFmtId="0" fontId="115" fillId="0" borderId="27" xfId="236" applyFont="1" applyFill="1" applyBorder="1" applyAlignment="1">
      <alignment vertical="center"/>
      <protection/>
    </xf>
    <xf numFmtId="0" fontId="133" fillId="0" borderId="28" xfId="236" applyFont="1" applyFill="1" applyBorder="1" applyAlignment="1">
      <alignment vertical="center"/>
      <protection/>
    </xf>
    <xf numFmtId="0" fontId="130" fillId="0" borderId="27" xfId="236" applyFont="1" applyFill="1" applyBorder="1" applyAlignment="1">
      <alignment vertical="center"/>
      <protection/>
    </xf>
    <xf numFmtId="0" fontId="134" fillId="0" borderId="28" xfId="236" applyFont="1" applyFill="1" applyBorder="1" applyAlignment="1">
      <alignment vertical="center"/>
      <protection/>
    </xf>
    <xf numFmtId="0" fontId="19" fillId="0" borderId="0" xfId="236" applyFont="1" applyFill="1" applyBorder="1" applyAlignment="1">
      <alignment horizontal="left" vertical="center"/>
      <protection/>
    </xf>
    <xf numFmtId="0" fontId="24" fillId="0" borderId="28" xfId="236" applyFont="1" applyFill="1" applyBorder="1" applyAlignment="1">
      <alignment horizontal="left"/>
      <protection/>
    </xf>
    <xf numFmtId="0" fontId="24" fillId="0" borderId="27" xfId="236" applyFont="1" applyFill="1" applyBorder="1">
      <alignment/>
      <protection/>
    </xf>
    <xf numFmtId="0" fontId="55" fillId="0" borderId="0" xfId="236" applyFont="1" applyFill="1" applyBorder="1" applyAlignment="1">
      <alignment horizontal="left" vertical="center" wrapText="1"/>
      <protection/>
    </xf>
    <xf numFmtId="164" fontId="19" fillId="0" borderId="28" xfId="236" applyNumberFormat="1" applyFont="1" applyFill="1" applyBorder="1" applyAlignment="1">
      <alignment/>
      <protection/>
    </xf>
    <xf numFmtId="0" fontId="135" fillId="0" borderId="0" xfId="236" applyFont="1" applyFill="1" applyBorder="1" applyAlignment="1">
      <alignment horizontal="left" vertical="center" wrapText="1"/>
      <protection/>
    </xf>
    <xf numFmtId="0" fontId="24" fillId="0" borderId="26" xfId="244" applyFont="1" applyFill="1" applyBorder="1" applyAlignment="1">
      <alignment vertical="center"/>
      <protection/>
    </xf>
    <xf numFmtId="0" fontId="22" fillId="0" borderId="0" xfId="236" applyFont="1" applyFill="1" applyBorder="1" applyAlignment="1">
      <alignment horizontal="left"/>
      <protection/>
    </xf>
    <xf numFmtId="164" fontId="55" fillId="0" borderId="28" xfId="236" applyNumberFormat="1" applyFont="1" applyFill="1" applyBorder="1" applyAlignment="1">
      <alignment/>
      <protection/>
    </xf>
    <xf numFmtId="0" fontId="55" fillId="0" borderId="0" xfId="244" applyFont="1" applyFill="1" applyBorder="1" applyAlignment="1">
      <alignment horizontal="left" vertical="top" wrapText="1"/>
      <protection/>
    </xf>
    <xf numFmtId="0" fontId="24" fillId="0" borderId="34" xfId="236" applyFont="1" applyFill="1" applyBorder="1" applyAlignment="1">
      <alignment vertical="center"/>
      <protection/>
    </xf>
    <xf numFmtId="164" fontId="55" fillId="0" borderId="28" xfId="236" applyNumberFormat="1" applyFont="1" applyFill="1" applyBorder="1" applyAlignment="1">
      <alignment vertical="center" wrapText="1"/>
      <protection/>
    </xf>
    <xf numFmtId="164" fontId="24" fillId="0" borderId="28" xfId="236" applyNumberFormat="1" applyFont="1" applyFill="1" applyBorder="1" applyAlignment="1">
      <alignment/>
      <protection/>
    </xf>
    <xf numFmtId="2" fontId="43" fillId="0" borderId="0" xfId="236" applyNumberFormat="1" applyFont="1" applyFill="1" applyBorder="1" applyAlignment="1">
      <alignment horizontal="center" vertical="center"/>
      <protection/>
    </xf>
    <xf numFmtId="0" fontId="24" fillId="0" borderId="0" xfId="236" applyFont="1" applyFill="1" applyBorder="1">
      <alignment/>
      <protection/>
    </xf>
    <xf numFmtId="0" fontId="24" fillId="0" borderId="30" xfId="236" applyFont="1" applyFill="1" applyBorder="1">
      <alignment/>
      <protection/>
    </xf>
    <xf numFmtId="0" fontId="55" fillId="0" borderId="29" xfId="244" applyFont="1" applyFill="1" applyBorder="1" applyAlignment="1">
      <alignment horizontal="left" vertical="top" wrapText="1"/>
      <protection/>
    </xf>
    <xf numFmtId="0" fontId="55" fillId="0" borderId="29" xfId="244" applyFont="1" applyFill="1" applyBorder="1" applyAlignment="1">
      <alignment horizontal="left" vertical="center" wrapText="1"/>
      <protection/>
    </xf>
    <xf numFmtId="0" fontId="24" fillId="0" borderId="35" xfId="236" applyFont="1" applyFill="1" applyBorder="1" applyAlignment="1">
      <alignment horizontal="left"/>
      <protection/>
    </xf>
    <xf numFmtId="164" fontId="24" fillId="0" borderId="31" xfId="236" applyNumberFormat="1" applyFont="1" applyFill="1" applyBorder="1" applyAlignment="1">
      <alignment/>
      <protection/>
    </xf>
    <xf numFmtId="0" fontId="24" fillId="0" borderId="0" xfId="236" applyFont="1" applyFill="1" applyBorder="1" applyAlignment="1">
      <alignment vertical="center" wrapText="1" shrinkToFit="1"/>
      <protection/>
    </xf>
    <xf numFmtId="0" fontId="55" fillId="0" borderId="0" xfId="244" applyFont="1" applyFill="1" applyBorder="1" applyAlignment="1">
      <alignment horizontal="left" vertical="center" wrapText="1"/>
      <protection/>
    </xf>
    <xf numFmtId="0" fontId="24" fillId="0" borderId="0" xfId="236" applyFont="1" applyFill="1" applyBorder="1" applyAlignment="1">
      <alignment horizontal="center"/>
      <protection/>
    </xf>
    <xf numFmtId="0" fontId="136" fillId="0" borderId="0" xfId="236" applyFont="1" applyFill="1" applyBorder="1" applyAlignment="1">
      <alignment horizontal="center"/>
      <protection/>
    </xf>
    <xf numFmtId="0" fontId="19" fillId="0" borderId="0" xfId="236" applyFont="1">
      <alignment/>
      <protection/>
    </xf>
    <xf numFmtId="0" fontId="117" fillId="0" borderId="0" xfId="236" applyFont="1" applyFill="1" applyBorder="1" applyAlignment="1">
      <alignment horizontal="center"/>
      <protection/>
    </xf>
    <xf numFmtId="0" fontId="19" fillId="0" borderId="27" xfId="236" applyFont="1" applyFill="1" applyBorder="1" applyAlignment="1">
      <alignment horizontal="left"/>
      <protection/>
    </xf>
    <xf numFmtId="0" fontId="19" fillId="0" borderId="27" xfId="220" applyFont="1" applyFill="1" applyBorder="1" applyAlignment="1" applyProtection="1">
      <alignment horizontal="left"/>
      <protection/>
    </xf>
    <xf numFmtId="164" fontId="32" fillId="0" borderId="28" xfId="220" applyNumberFormat="1" applyFont="1" applyFill="1" applyBorder="1" applyAlignment="1" applyProtection="1">
      <alignment/>
      <protection/>
    </xf>
    <xf numFmtId="165" fontId="19" fillId="0" borderId="27" xfId="220" applyNumberFormat="1" applyFont="1" applyBorder="1" applyAlignment="1" applyProtection="1">
      <alignment/>
      <protection/>
    </xf>
    <xf numFmtId="2" fontId="137" fillId="0" borderId="26" xfId="236" applyNumberFormat="1" applyFont="1" applyFill="1" applyBorder="1" applyAlignment="1">
      <alignment horizontal="center" vertical="center"/>
      <protection/>
    </xf>
    <xf numFmtId="0" fontId="19" fillId="0" borderId="28" xfId="236" applyFont="1" applyFill="1" applyBorder="1">
      <alignment/>
      <protection/>
    </xf>
    <xf numFmtId="0" fontId="19" fillId="0" borderId="0" xfId="236" applyFont="1" applyFill="1" applyBorder="1">
      <alignment/>
      <protection/>
    </xf>
    <xf numFmtId="4" fontId="61" fillId="0" borderId="26" xfId="244" applyNumberFormat="1" applyFont="1" applyFill="1" applyBorder="1" applyAlignment="1">
      <alignment horizontal="center" vertical="center" wrapText="1"/>
      <protection/>
    </xf>
    <xf numFmtId="3" fontId="138" fillId="0" borderId="0" xfId="236" applyNumberFormat="1" applyFont="1" applyFill="1" applyBorder="1" applyAlignment="1">
      <alignment horizontal="center"/>
      <protection/>
    </xf>
    <xf numFmtId="3" fontId="139" fillId="0" borderId="0" xfId="236" applyNumberFormat="1" applyFont="1" applyFill="1" applyBorder="1" applyAlignment="1">
      <alignment horizontal="center"/>
      <protection/>
    </xf>
    <xf numFmtId="9" fontId="19" fillId="0" borderId="0" xfId="236" applyNumberFormat="1" applyFont="1" applyFill="1" applyBorder="1" applyAlignment="1">
      <alignment horizontal="center"/>
      <protection/>
    </xf>
    <xf numFmtId="3" fontId="114" fillId="0" borderId="0" xfId="236" applyNumberFormat="1" applyFont="1" applyFill="1" applyBorder="1">
      <alignment/>
      <protection/>
    </xf>
    <xf numFmtId="3" fontId="140" fillId="0" borderId="0" xfId="236" applyNumberFormat="1" applyFont="1" applyFill="1" applyBorder="1" applyAlignment="1">
      <alignment horizontal="center"/>
      <protection/>
    </xf>
    <xf numFmtId="0" fontId="22" fillId="0" borderId="0" xfId="236" applyFont="1" applyFill="1" applyBorder="1">
      <alignment/>
      <protection/>
    </xf>
    <xf numFmtId="0" fontId="19" fillId="0" borderId="0" xfId="236" applyFont="1" applyFill="1" applyBorder="1" applyAlignment="1">
      <alignment horizontal="left"/>
      <protection/>
    </xf>
    <xf numFmtId="164" fontId="19" fillId="0" borderId="0" xfId="236" applyNumberFormat="1" applyFont="1" applyFill="1" applyBorder="1" applyAlignment="1">
      <alignment horizontal="center"/>
      <protection/>
    </xf>
    <xf numFmtId="164" fontId="19" fillId="0" borderId="0" xfId="236" applyNumberFormat="1" applyFont="1" applyFill="1" applyBorder="1">
      <alignment/>
      <protection/>
    </xf>
    <xf numFmtId="0" fontId="19" fillId="0" borderId="0" xfId="236" applyNumberFormat="1" applyFont="1" applyFill="1" applyBorder="1" applyAlignment="1">
      <alignment horizontal="center"/>
      <protection/>
    </xf>
    <xf numFmtId="0" fontId="19" fillId="0" borderId="0" xfId="236" applyNumberFormat="1" applyFont="1" applyFill="1" applyBorder="1">
      <alignment/>
      <protection/>
    </xf>
    <xf numFmtId="0" fontId="19" fillId="0" borderId="0" xfId="236" applyNumberFormat="1" applyFont="1" applyFill="1" applyBorder="1" applyAlignment="1">
      <alignment/>
      <protection/>
    </xf>
  </cellXfs>
  <cellStyles count="248">
    <cellStyle name="Normal" xfId="0"/>
    <cellStyle name="0,0&#13;&#10;NA&#13;&#10;" xfId="15"/>
    <cellStyle name="0,0&#13;&#10;NA&#13;&#10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Accent1" xfId="71"/>
    <cellStyle name="Accent1 - 20%" xfId="72"/>
    <cellStyle name="Accent1 - 40%" xfId="73"/>
    <cellStyle name="Accent1 - 60%" xfId="74"/>
    <cellStyle name="Accent1 2" xfId="75"/>
    <cellStyle name="Accent1 3" xfId="76"/>
    <cellStyle name="Accent1 4" xfId="77"/>
    <cellStyle name="Accent2" xfId="78"/>
    <cellStyle name="Accent2 - 20%" xfId="79"/>
    <cellStyle name="Accent2 - 40%" xfId="80"/>
    <cellStyle name="Accent2 - 60%" xfId="81"/>
    <cellStyle name="Accent2 2" xfId="82"/>
    <cellStyle name="Accent2 3" xfId="83"/>
    <cellStyle name="Accent2 4" xfId="84"/>
    <cellStyle name="Accent3" xfId="85"/>
    <cellStyle name="Accent3 - 20%" xfId="86"/>
    <cellStyle name="Accent3 - 40%" xfId="87"/>
    <cellStyle name="Accent3 - 60%" xfId="88"/>
    <cellStyle name="Accent3 2" xfId="89"/>
    <cellStyle name="Accent3 3" xfId="90"/>
    <cellStyle name="Accent3 4" xfId="91"/>
    <cellStyle name="Accent4" xfId="92"/>
    <cellStyle name="Accent4 - 20%" xfId="93"/>
    <cellStyle name="Accent4 - 40%" xfId="94"/>
    <cellStyle name="Accent4 - 60%" xfId="95"/>
    <cellStyle name="Accent4 2" xfId="96"/>
    <cellStyle name="Accent4 3" xfId="97"/>
    <cellStyle name="Accent4 4" xfId="98"/>
    <cellStyle name="Accent5" xfId="99"/>
    <cellStyle name="Accent5 - 20%" xfId="100"/>
    <cellStyle name="Accent5 - 40%" xfId="101"/>
    <cellStyle name="Accent5 - 60%" xfId="102"/>
    <cellStyle name="Accent5 2" xfId="103"/>
    <cellStyle name="Accent5 3" xfId="104"/>
    <cellStyle name="Accent5 4" xfId="105"/>
    <cellStyle name="Accent6" xfId="106"/>
    <cellStyle name="Accent6 - 20%" xfId="107"/>
    <cellStyle name="Accent6 - 40%" xfId="108"/>
    <cellStyle name="Accent6 - 60%" xfId="109"/>
    <cellStyle name="Accent6 2" xfId="110"/>
    <cellStyle name="Accent6 3" xfId="111"/>
    <cellStyle name="Accent6 4" xfId="112"/>
    <cellStyle name="Bad" xfId="113"/>
    <cellStyle name="Bad 2" xfId="114"/>
    <cellStyle name="Calc Currency (0)" xfId="115"/>
    <cellStyle name="Calculation" xfId="116"/>
    <cellStyle name="Calculation 2" xfId="117"/>
    <cellStyle name="Check Cell" xfId="118"/>
    <cellStyle name="Check Cell 2" xfId="119"/>
    <cellStyle name="Comma 2" xfId="120"/>
    <cellStyle name="Comma 2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Good" xfId="127"/>
    <cellStyle name="Good 2" xfId="128"/>
    <cellStyle name="Header1" xfId="129"/>
    <cellStyle name="Header2" xfId="130"/>
    <cellStyle name="Heading 1" xfId="131"/>
    <cellStyle name="Heading 1 2" xfId="132"/>
    <cellStyle name="Heading 2" xfId="133"/>
    <cellStyle name="Heading 2 2" xfId="134"/>
    <cellStyle name="Heading 3" xfId="135"/>
    <cellStyle name="Heading 3 2" xfId="136"/>
    <cellStyle name="Heading 4" xfId="137"/>
    <cellStyle name="Heading 4 2" xfId="138"/>
    <cellStyle name="Input" xfId="139"/>
    <cellStyle name="Input 2" xfId="140"/>
    <cellStyle name="Linked Cell" xfId="141"/>
    <cellStyle name="Linked Cell 2" xfId="142"/>
    <cellStyle name="Neutral" xfId="143"/>
    <cellStyle name="Normal 2" xfId="144"/>
    <cellStyle name="Normal 2 2" xfId="145"/>
    <cellStyle name="Normal 2 3" xfId="146"/>
    <cellStyle name="Normal 3" xfId="147"/>
    <cellStyle name="Normal 5" xfId="148"/>
    <cellStyle name="Normal 6" xfId="149"/>
    <cellStyle name="Normal_#18-Internet" xfId="150"/>
    <cellStyle name="Normalny 2" xfId="151"/>
    <cellStyle name="Note" xfId="152"/>
    <cellStyle name="Note 2" xfId="153"/>
    <cellStyle name="Output" xfId="154"/>
    <cellStyle name="Output 2" xfId="155"/>
    <cellStyle name="Percent 2" xfId="156"/>
    <cellStyle name="Percent 2 2" xfId="157"/>
    <cellStyle name="SAPBEXaggData" xfId="158"/>
    <cellStyle name="SAPBEXaggDataEmph" xfId="159"/>
    <cellStyle name="SAPBEXaggItem" xfId="160"/>
    <cellStyle name="SAPBEXaggItemX" xfId="161"/>
    <cellStyle name="SAPBEXchaText" xfId="162"/>
    <cellStyle name="SAPBEXexcBad7" xfId="163"/>
    <cellStyle name="SAPBEXexcBad8" xfId="164"/>
    <cellStyle name="SAPBEXexcBad9" xfId="165"/>
    <cellStyle name="SAPBEXexcCritical4" xfId="166"/>
    <cellStyle name="SAPBEXexcCritical5" xfId="167"/>
    <cellStyle name="SAPBEXexcCritical6" xfId="168"/>
    <cellStyle name="SAPBEXexcGood1" xfId="169"/>
    <cellStyle name="SAPBEXexcGood2" xfId="170"/>
    <cellStyle name="SAPBEXexcGood3" xfId="171"/>
    <cellStyle name="SAPBEXfilterDrill" xfId="172"/>
    <cellStyle name="SAPBEXfilterItem" xfId="173"/>
    <cellStyle name="SAPBEXfilterText" xfId="174"/>
    <cellStyle name="SAPBEXformats" xfId="175"/>
    <cellStyle name="SAPBEXheaderItem" xfId="176"/>
    <cellStyle name="SAPBEXheaderText" xfId="177"/>
    <cellStyle name="SAPBEXHLevel0" xfId="178"/>
    <cellStyle name="SAPBEXHLevel0X" xfId="179"/>
    <cellStyle name="SAPBEXHLevel1" xfId="180"/>
    <cellStyle name="SAPBEXHLevel1X" xfId="181"/>
    <cellStyle name="SAPBEXHLevel2" xfId="182"/>
    <cellStyle name="SAPBEXHLevel2X" xfId="183"/>
    <cellStyle name="SAPBEXHLevel3" xfId="184"/>
    <cellStyle name="SAPBEXHLevel3X" xfId="185"/>
    <cellStyle name="SAPBEXinputData" xfId="186"/>
    <cellStyle name="SAPBEXresData" xfId="187"/>
    <cellStyle name="SAPBEXresDataEmph" xfId="188"/>
    <cellStyle name="SAPBEXresItem" xfId="189"/>
    <cellStyle name="SAPBEXresItemX" xfId="190"/>
    <cellStyle name="SAPBEXstdData" xfId="191"/>
    <cellStyle name="SAPBEXstdDataEmph" xfId="192"/>
    <cellStyle name="SAPBEXstdItem" xfId="193"/>
    <cellStyle name="SAPBEXstdItemX" xfId="194"/>
    <cellStyle name="SAPBEXtitle" xfId="195"/>
    <cellStyle name="SAPBEXundefined" xfId="196"/>
    <cellStyle name="Sheet Title" xfId="197"/>
    <cellStyle name="Standard 2" xfId="198"/>
    <cellStyle name="Standard 6" xfId="199"/>
    <cellStyle name="Standard 7" xfId="200"/>
    <cellStyle name="Standard 8" xfId="201"/>
    <cellStyle name="Standard 9" xfId="202"/>
    <cellStyle name="Standard_Master" xfId="203"/>
    <cellStyle name="Style 1" xfId="204"/>
    <cellStyle name="Title" xfId="205"/>
    <cellStyle name="Title 2" xfId="206"/>
    <cellStyle name="Total" xfId="207"/>
    <cellStyle name="Total 2" xfId="208"/>
    <cellStyle name="Warning Text" xfId="209"/>
    <cellStyle name="Warning Text 2" xfId="210"/>
    <cellStyle name="Акцент1" xfId="211"/>
    <cellStyle name="Акцент2" xfId="212"/>
    <cellStyle name="Акцент3" xfId="213"/>
    <cellStyle name="Акцент4" xfId="214"/>
    <cellStyle name="Акцент5" xfId="215"/>
    <cellStyle name="Акцент6" xfId="216"/>
    <cellStyle name="Ввод " xfId="217"/>
    <cellStyle name="Вывод" xfId="218"/>
    <cellStyle name="Вычисление" xfId="219"/>
    <cellStyle name="Hyperlink" xfId="220"/>
    <cellStyle name="Гиперссылка 2" xfId="221"/>
    <cellStyle name="Гиперссылка 3" xfId="222"/>
    <cellStyle name="Гиперссылка 4" xfId="223"/>
    <cellStyle name="Гиперссылка 5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Обычный 12" xfId="235"/>
    <cellStyle name="Обычный 2" xfId="236"/>
    <cellStyle name="Обычный 2 2" xfId="237"/>
    <cellStyle name="Обычный 2 3" xfId="238"/>
    <cellStyle name="Обычный 4 2" xfId="239"/>
    <cellStyle name="Обычный 6" xfId="240"/>
    <cellStyle name="Обычный 7" xfId="241"/>
    <cellStyle name="Обычный 8" xfId="242"/>
    <cellStyle name="Обычный 9" xfId="243"/>
    <cellStyle name="Обычный_20-04-2010_PBX" xfId="244"/>
    <cellStyle name="Обычный_PBX" xfId="245"/>
    <cellStyle name="Обычный_ПРАЙС 2002" xfId="246"/>
    <cellStyle name="Плохой" xfId="247"/>
    <cellStyle name="Пояснение" xfId="248"/>
    <cellStyle name="Примечание" xfId="249"/>
    <cellStyle name="Percent" xfId="250"/>
    <cellStyle name="Процентный 2" xfId="251"/>
    <cellStyle name="Связанная ячейка" xfId="252"/>
    <cellStyle name="Стиль 1" xfId="253"/>
    <cellStyle name="Текст предупреждения" xfId="254"/>
    <cellStyle name="Comma" xfId="255"/>
    <cellStyle name="Comma [0]" xfId="256"/>
    <cellStyle name="Финансовый 2" xfId="257"/>
    <cellStyle name="Хороший" xfId="258"/>
    <cellStyle name="ハイパーリンク" xfId="259"/>
    <cellStyle name="常规 3" xfId="260"/>
    <cellStyle name="標準_20040108_FORM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48;&#1079;&#1084;&#1077;&#1085;&#1077;&#1085;&#1080;&#1077;%20&#1062;&#1077;&#1085;%20&#1056;&#1072;&#1089;&#1095;&#1077;&#1090;&#1099;\&#1056;&#1072;&#1089;&#1095;&#1077;&#1090;%20&#1094;&#1077;&#1085;%20&#1040;&#1058;&#1057;_DDP%20PBX%20Moscow%2001.08.12%20&#1073;&#1077;&#1079;%20&#1053;&#1044;&#1057;_28-09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APHIC_WS\D\Price\TATRIS_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tt.by/upload/iblock/b5d/120917_Telecom_ma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&#1052;&#1086;&#1080;%20&#1076;&#1086;&#1082;%20&#1040;&#1083;&#1083;&#1072;%202007\&#1055;&#1056;&#1040;&#1049;&#1057;%20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&#1052;&#1086;&#1080;%20&#1076;&#1086;&#1082;%20&#1040;&#1083;&#1083;&#1072;%202007\PriceTELECOMSYST\&#1062;&#1077;&#1085;&#1099;%20&#1090;&#1077;&#1083;&#1077;&#1092;&#1086;&#1085;&#1099;%20&#1092;&#1072;&#1082;&#1089;&#1099;&#1052;&#1060;&#1059;%202011%2005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Лист1"/>
      <sheetName val="Telecom"/>
      <sheetName val="Лист3"/>
      <sheetName val="Лист2"/>
      <sheetName val="Диаграмма1"/>
      <sheetName val="Лист4"/>
      <sheetName val="АТС и аксессуары"/>
      <sheetName val="Диаграмма1 (2)"/>
      <sheetName val="gigaset"/>
      <sheetName val="Recomm 01-10-2012"/>
      <sheetName val="DDP 01-10-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oэффициенты"/>
    </sheetNames>
    <sheetDataSet>
      <sheetData sheetId="0">
        <row r="1">
          <cell r="B1">
            <v>22.6</v>
          </cell>
        </row>
        <row r="2">
          <cell r="B2">
            <v>36150</v>
          </cell>
        </row>
        <row r="3">
          <cell r="B3" t="str">
            <v>Действует с</v>
          </cell>
        </row>
        <row r="4">
          <cell r="B4" t="str">
            <v>Рoссия, Москва, Дмитровское ш., д.71, тел. 7-(095)-487-0105, </v>
          </cell>
        </row>
        <row r="5">
          <cell r="B5" t="str">
            <v>факс 7-(095)-489-6025, </v>
          </cell>
        </row>
        <row r="6">
          <cell r="B6" t="str">
            <v> E-mail: tatris@glasnet.ru WWW: http://www.tatris.ru</v>
          </cell>
        </row>
        <row r="8">
          <cell r="B8" t="str">
            <v>Цены указаны в условных единицах. Оплата производится перечислением</v>
          </cell>
        </row>
        <row r="10">
          <cell r="B10" t="str">
            <v>на расчётный счёт АК ТАТРИС рублей по курсу 23.28 рублей за 1 у.е.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ЛЕФОНИ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ес"/>
      <sheetName val="Tel.e"/>
      <sheetName val="Tel"/>
      <sheetName val="АТС"/>
      <sheetName val="PBX-vip"/>
      <sheetName val="2022"/>
      <sheetName val="плин"/>
      <sheetName val="ТА"/>
      <sheetName val="СКЛ"/>
      <sheetName val="Пред"/>
      <sheetName val="Aria"/>
      <sheetName val="кросс"/>
      <sheetName val="б-у"/>
      <sheetName val="Лист1 (2)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елефоны, факсы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@5520.by" TargetMode="External" /><Relationship Id="rId2" Type="http://schemas.openxmlformats.org/officeDocument/2006/relationships/hyperlink" Target="https://panasonic-rtc.by/" TargetMode="External" /><Relationship Id="rId3" Type="http://schemas.openxmlformats.org/officeDocument/2006/relationships/hyperlink" Target="http://panasonic-rtc.by/10/382/" TargetMode="External" /><Relationship Id="rId4" Type="http://schemas.openxmlformats.org/officeDocument/2006/relationships/hyperlink" Target="http://panasonic-rtc.by/10/383/" TargetMode="External" /><Relationship Id="rId5" Type="http://schemas.openxmlformats.org/officeDocument/2006/relationships/hyperlink" Target="mailto:5520@tut.by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H455"/>
  <sheetViews>
    <sheetView tabSelected="1" zoomScale="110" zoomScaleNormal="110" zoomScaleSheetLayoutView="100" workbookViewId="0" topLeftCell="A1">
      <pane ySplit="6" topLeftCell="A7" activePane="bottomLeft" state="frozen"/>
      <selection pane="topLeft" activeCell="A1" sqref="A1"/>
      <selection pane="bottomLeft" activeCell="B433" sqref="B433"/>
    </sheetView>
  </sheetViews>
  <sheetFormatPr defaultColWidth="9.00390625" defaultRowHeight="14.25" outlineLevelRow="2"/>
  <cols>
    <col min="1" max="1" width="14.75390625" style="28" customWidth="1"/>
    <col min="2" max="2" width="35.125" style="137" customWidth="1"/>
    <col min="3" max="3" width="8.375" style="47" customWidth="1"/>
    <col min="4" max="4" width="8.625" style="47" customWidth="1"/>
    <col min="5" max="5" width="4.125" style="117" customWidth="1"/>
    <col min="6" max="6" width="10.50390625" style="14" customWidth="1"/>
    <col min="7" max="7" width="4.00390625" style="16" customWidth="1"/>
    <col min="8" max="16384" width="9.00390625" style="16" customWidth="1"/>
  </cols>
  <sheetData>
    <row r="1" spans="3:6" s="1" customFormat="1" ht="20.25" customHeight="1">
      <c r="C1" s="2"/>
      <c r="D1" s="3" t="s">
        <v>0</v>
      </c>
      <c r="F1" s="4"/>
    </row>
    <row r="2" s="1" customFormat="1" ht="20.25" customHeight="1">
      <c r="D2" s="3" t="s">
        <v>1</v>
      </c>
    </row>
    <row r="3" spans="1:6" s="1" customFormat="1" ht="22.5" customHeight="1" thickBot="1">
      <c r="A3" s="5"/>
      <c r="B3" s="6"/>
      <c r="C3" s="7" t="s">
        <v>2</v>
      </c>
      <c r="D3" s="8"/>
      <c r="E3" s="6"/>
      <c r="F3" s="9"/>
    </row>
    <row r="4" spans="1:6" s="1" customFormat="1" ht="15.75" customHeight="1" thickBot="1">
      <c r="A4" s="10" t="s">
        <v>3</v>
      </c>
      <c r="B4" s="10"/>
      <c r="C4" s="10"/>
      <c r="D4" s="10"/>
      <c r="E4" s="10"/>
      <c r="F4" s="10"/>
    </row>
    <row r="5" spans="1:7" ht="13.5" thickTop="1">
      <c r="A5" s="11">
        <v>44712</v>
      </c>
      <c r="B5" s="12" t="s">
        <v>4</v>
      </c>
      <c r="C5" s="12" t="s">
        <v>5</v>
      </c>
      <c r="D5" s="13"/>
      <c r="E5" s="12" t="s">
        <v>6</v>
      </c>
      <c r="G5" s="15" t="s">
        <v>7</v>
      </c>
    </row>
    <row r="6" spans="1:7" ht="33.75" customHeight="1">
      <c r="A6" s="17" t="s">
        <v>8</v>
      </c>
      <c r="B6" s="17" t="s">
        <v>9</v>
      </c>
      <c r="C6" s="18" t="s">
        <v>10</v>
      </c>
      <c r="D6" s="19" t="s">
        <v>11</v>
      </c>
      <c r="E6" s="20" t="s">
        <v>12</v>
      </c>
      <c r="F6" s="21" t="s">
        <v>13</v>
      </c>
      <c r="G6" s="15"/>
    </row>
    <row r="7" spans="1:6" ht="15" collapsed="1">
      <c r="A7" s="22" t="s">
        <v>14</v>
      </c>
      <c r="B7" s="23" t="s">
        <v>15</v>
      </c>
      <c r="C7" s="24"/>
      <c r="D7" s="25"/>
      <c r="E7" s="26"/>
      <c r="F7" s="27"/>
    </row>
    <row r="8" spans="1:7" ht="12.75" hidden="1" outlineLevel="1">
      <c r="A8" s="28" t="s">
        <v>16</v>
      </c>
      <c r="B8" s="29" t="s">
        <v>17</v>
      </c>
      <c r="C8" s="30">
        <v>105</v>
      </c>
      <c r="D8" s="25">
        <f aca="true" t="shared" si="0" ref="D8:D76">C8*1.2</f>
        <v>126</v>
      </c>
      <c r="E8" s="26"/>
      <c r="F8" s="27">
        <f aca="true" t="shared" si="1" ref="F8:F17">E8*D8</f>
        <v>0</v>
      </c>
      <c r="G8" s="31" t="s">
        <v>18</v>
      </c>
    </row>
    <row r="9" spans="1:7" ht="12.75" hidden="1" outlineLevel="1">
      <c r="A9" s="28" t="s">
        <v>19</v>
      </c>
      <c r="B9" s="29" t="s">
        <v>20</v>
      </c>
      <c r="C9" s="30">
        <v>245</v>
      </c>
      <c r="D9" s="25">
        <f t="shared" si="0"/>
        <v>294</v>
      </c>
      <c r="E9" s="26"/>
      <c r="F9" s="27">
        <f t="shared" si="1"/>
        <v>0</v>
      </c>
      <c r="G9" s="31" t="s">
        <v>18</v>
      </c>
    </row>
    <row r="10" spans="1:7" ht="12.75" hidden="1" outlineLevel="1">
      <c r="A10" s="28" t="s">
        <v>21</v>
      </c>
      <c r="B10" s="29" t="s">
        <v>22</v>
      </c>
      <c r="C10" s="30">
        <v>395</v>
      </c>
      <c r="D10" s="25">
        <f t="shared" si="0"/>
        <v>474</v>
      </c>
      <c r="E10" s="26"/>
      <c r="F10" s="27">
        <f t="shared" si="1"/>
        <v>0</v>
      </c>
      <c r="G10" s="31" t="s">
        <v>18</v>
      </c>
    </row>
    <row r="11" spans="1:7" ht="12.75" hidden="1" outlineLevel="1">
      <c r="A11" s="32" t="s">
        <v>23</v>
      </c>
      <c r="B11" s="29" t="s">
        <v>24</v>
      </c>
      <c r="C11" s="30">
        <v>45</v>
      </c>
      <c r="D11" s="25">
        <f t="shared" si="0"/>
        <v>54</v>
      </c>
      <c r="E11" s="26"/>
      <c r="F11" s="27">
        <f t="shared" si="1"/>
        <v>0</v>
      </c>
      <c r="G11" s="31" t="s">
        <v>18</v>
      </c>
    </row>
    <row r="12" spans="1:7" ht="12.75" hidden="1" outlineLevel="1">
      <c r="A12" s="28" t="s">
        <v>25</v>
      </c>
      <c r="B12" s="29" t="s">
        <v>26</v>
      </c>
      <c r="C12" s="30">
        <v>90</v>
      </c>
      <c r="D12" s="25">
        <f t="shared" si="0"/>
        <v>108</v>
      </c>
      <c r="E12" s="26"/>
      <c r="F12" s="27">
        <f t="shared" si="1"/>
        <v>0</v>
      </c>
      <c r="G12" s="31" t="s">
        <v>18</v>
      </c>
    </row>
    <row r="13" spans="1:7" ht="12.75" hidden="1" outlineLevel="1">
      <c r="A13" s="28" t="s">
        <v>27</v>
      </c>
      <c r="B13" s="29" t="s">
        <v>28</v>
      </c>
      <c r="C13" s="30">
        <v>90</v>
      </c>
      <c r="D13" s="25">
        <f t="shared" si="0"/>
        <v>108</v>
      </c>
      <c r="E13" s="26"/>
      <c r="F13" s="27">
        <f t="shared" si="1"/>
        <v>0</v>
      </c>
      <c r="G13" s="31" t="s">
        <v>18</v>
      </c>
    </row>
    <row r="14" spans="1:7" ht="12.75" hidden="1" outlineLevel="1">
      <c r="A14" s="28" t="s">
        <v>29</v>
      </c>
      <c r="B14" s="29" t="s">
        <v>30</v>
      </c>
      <c r="C14" s="30">
        <v>32</v>
      </c>
      <c r="D14" s="25">
        <f t="shared" si="0"/>
        <v>38.4</v>
      </c>
      <c r="E14" s="26"/>
      <c r="F14" s="27">
        <f t="shared" si="1"/>
        <v>0</v>
      </c>
      <c r="G14" s="31" t="s">
        <v>18</v>
      </c>
    </row>
    <row r="15" spans="1:6" ht="12.75" hidden="1" outlineLevel="1">
      <c r="A15" s="28" t="s">
        <v>31</v>
      </c>
      <c r="B15" s="29" t="s">
        <v>32</v>
      </c>
      <c r="C15" s="30">
        <v>387</v>
      </c>
      <c r="D15" s="25">
        <f t="shared" si="0"/>
        <v>464.4</v>
      </c>
      <c r="E15" s="26"/>
      <c r="F15" s="27">
        <f t="shared" si="1"/>
        <v>0</v>
      </c>
    </row>
    <row r="16" spans="1:7" ht="12.75" hidden="1" outlineLevel="1">
      <c r="A16" s="28" t="s">
        <v>33</v>
      </c>
      <c r="B16" s="29" t="s">
        <v>34</v>
      </c>
      <c r="C16" s="30">
        <v>92</v>
      </c>
      <c r="D16" s="25">
        <f t="shared" si="0"/>
        <v>110.39999999999999</v>
      </c>
      <c r="E16" s="26"/>
      <c r="F16" s="27">
        <f t="shared" si="1"/>
        <v>0</v>
      </c>
      <c r="G16" s="31" t="s">
        <v>18</v>
      </c>
    </row>
    <row r="17" spans="1:7" ht="12.75" customHeight="1" hidden="1" outlineLevel="1">
      <c r="A17" s="28" t="s">
        <v>35</v>
      </c>
      <c r="B17" s="33" t="s">
        <v>36</v>
      </c>
      <c r="C17" s="30">
        <v>23</v>
      </c>
      <c r="D17" s="25">
        <f t="shared" si="0"/>
        <v>27.599999999999998</v>
      </c>
      <c r="E17" s="26"/>
      <c r="F17" s="27">
        <f t="shared" si="1"/>
        <v>0</v>
      </c>
      <c r="G17" s="31" t="s">
        <v>18</v>
      </c>
    </row>
    <row r="18" spans="1:7" ht="12.75" customHeight="1" hidden="1" outlineLevel="1">
      <c r="A18" s="28" t="s">
        <v>37</v>
      </c>
      <c r="B18" s="34" t="s">
        <v>38</v>
      </c>
      <c r="C18" s="30">
        <v>65</v>
      </c>
      <c r="D18" s="25">
        <f t="shared" si="0"/>
        <v>78</v>
      </c>
      <c r="E18" s="26"/>
      <c r="F18" s="27">
        <f>E18*D18</f>
        <v>0</v>
      </c>
      <c r="G18" s="31" t="s">
        <v>18</v>
      </c>
    </row>
    <row r="19" spans="1:6" ht="12.75" customHeight="1" hidden="1" outlineLevel="1">
      <c r="A19" s="35" t="s">
        <v>39</v>
      </c>
      <c r="B19" s="33" t="s">
        <v>40</v>
      </c>
      <c r="C19" s="30">
        <v>35</v>
      </c>
      <c r="D19" s="25">
        <f t="shared" si="0"/>
        <v>42</v>
      </c>
      <c r="E19" s="26"/>
      <c r="F19" s="27">
        <f aca="true" t="shared" si="2" ref="F19:F81">E19*D19</f>
        <v>0</v>
      </c>
    </row>
    <row r="20" spans="1:6" ht="12.75" customHeight="1" hidden="1" outlineLevel="1">
      <c r="A20" s="35" t="s">
        <v>41</v>
      </c>
      <c r="B20" s="33" t="s">
        <v>42</v>
      </c>
      <c r="C20" s="30">
        <v>35</v>
      </c>
      <c r="D20" s="25">
        <f t="shared" si="0"/>
        <v>42</v>
      </c>
      <c r="E20" s="26"/>
      <c r="F20" s="27">
        <f t="shared" si="2"/>
        <v>0</v>
      </c>
    </row>
    <row r="21" spans="1:6" ht="15" collapsed="1">
      <c r="A21" s="36" t="s">
        <v>43</v>
      </c>
      <c r="B21" s="37" t="s">
        <v>44</v>
      </c>
      <c r="C21" s="38"/>
      <c r="D21" s="25"/>
      <c r="E21" s="26"/>
      <c r="F21" s="27"/>
    </row>
    <row r="22" spans="1:7" ht="12.75" hidden="1" outlineLevel="1">
      <c r="A22" s="36" t="s">
        <v>45</v>
      </c>
      <c r="B22" s="37" t="s">
        <v>46</v>
      </c>
      <c r="C22" s="30">
        <v>295</v>
      </c>
      <c r="D22" s="25">
        <f t="shared" si="0"/>
        <v>354</v>
      </c>
      <c r="E22" s="26"/>
      <c r="F22" s="27">
        <f t="shared" si="2"/>
        <v>0</v>
      </c>
      <c r="G22" s="31" t="s">
        <v>18</v>
      </c>
    </row>
    <row r="23" spans="1:7" ht="12.75" hidden="1" outlineLevel="1">
      <c r="A23" s="36" t="s">
        <v>47</v>
      </c>
      <c r="B23" s="37" t="s">
        <v>46</v>
      </c>
      <c r="C23" s="30">
        <v>295</v>
      </c>
      <c r="D23" s="25">
        <f t="shared" si="0"/>
        <v>354</v>
      </c>
      <c r="E23" s="26"/>
      <c r="F23" s="27">
        <f t="shared" si="2"/>
        <v>0</v>
      </c>
      <c r="G23" s="31" t="s">
        <v>18</v>
      </c>
    </row>
    <row r="24" spans="1:6" ht="12.75" hidden="1" outlineLevel="1">
      <c r="A24" s="36" t="s">
        <v>48</v>
      </c>
      <c r="B24" s="37" t="s">
        <v>46</v>
      </c>
      <c r="C24" s="30">
        <v>570</v>
      </c>
      <c r="D24" s="25">
        <f t="shared" si="0"/>
        <v>684</v>
      </c>
      <c r="E24" s="26"/>
      <c r="F24" s="27">
        <f t="shared" si="2"/>
        <v>0</v>
      </c>
    </row>
    <row r="25" spans="1:6" ht="12.75" hidden="1" outlineLevel="1">
      <c r="A25" s="36" t="s">
        <v>49</v>
      </c>
      <c r="B25" s="37" t="s">
        <v>46</v>
      </c>
      <c r="C25" s="30">
        <v>570</v>
      </c>
      <c r="D25" s="25">
        <f t="shared" si="0"/>
        <v>684</v>
      </c>
      <c r="E25" s="26"/>
      <c r="F25" s="27">
        <f t="shared" si="2"/>
        <v>0</v>
      </c>
    </row>
    <row r="26" spans="1:6" ht="12.75" hidden="1" outlineLevel="1">
      <c r="A26" s="36" t="s">
        <v>50</v>
      </c>
      <c r="B26" s="37" t="s">
        <v>46</v>
      </c>
      <c r="C26" s="30">
        <v>865</v>
      </c>
      <c r="D26" s="25">
        <f t="shared" si="0"/>
        <v>1038</v>
      </c>
      <c r="E26" s="26"/>
      <c r="F26" s="27">
        <f t="shared" si="2"/>
        <v>0</v>
      </c>
    </row>
    <row r="27" spans="1:6" ht="12.75" hidden="1" outlineLevel="1">
      <c r="A27" s="36" t="s">
        <v>51</v>
      </c>
      <c r="B27" s="37" t="s">
        <v>46</v>
      </c>
      <c r="C27" s="30">
        <v>865</v>
      </c>
      <c r="D27" s="25">
        <f t="shared" si="0"/>
        <v>1038</v>
      </c>
      <c r="E27" s="26"/>
      <c r="F27" s="27">
        <f t="shared" si="2"/>
        <v>0</v>
      </c>
    </row>
    <row r="28" spans="1:6" ht="12.75" hidden="1" outlineLevel="1">
      <c r="A28" s="36" t="s">
        <v>52</v>
      </c>
      <c r="B28" s="37" t="s">
        <v>53</v>
      </c>
      <c r="C28" s="30">
        <v>390</v>
      </c>
      <c r="D28" s="25">
        <f t="shared" si="0"/>
        <v>468</v>
      </c>
      <c r="E28" s="26"/>
      <c r="F28" s="27">
        <f t="shared" si="2"/>
        <v>0</v>
      </c>
    </row>
    <row r="29" spans="1:6" ht="12.75" hidden="1" outlineLevel="1">
      <c r="A29" s="36" t="s">
        <v>54</v>
      </c>
      <c r="B29" s="37" t="s">
        <v>53</v>
      </c>
      <c r="C29" s="30">
        <v>390</v>
      </c>
      <c r="D29" s="25">
        <f t="shared" si="0"/>
        <v>468</v>
      </c>
      <c r="E29" s="26"/>
      <c r="F29" s="27">
        <f t="shared" si="2"/>
        <v>0</v>
      </c>
    </row>
    <row r="30" spans="1:6" ht="15" collapsed="1">
      <c r="A30" s="39" t="s">
        <v>55</v>
      </c>
      <c r="B30" s="40" t="s">
        <v>56</v>
      </c>
      <c r="C30" s="41"/>
      <c r="D30" s="25"/>
      <c r="E30" s="26"/>
      <c r="F30" s="27"/>
    </row>
    <row r="31" spans="1:7" ht="12.75" hidden="1" outlineLevel="1">
      <c r="A31" s="36" t="s">
        <v>57</v>
      </c>
      <c r="B31" s="37" t="s">
        <v>58</v>
      </c>
      <c r="C31" s="42">
        <v>690</v>
      </c>
      <c r="D31" s="25">
        <f t="shared" si="0"/>
        <v>828</v>
      </c>
      <c r="E31" s="26"/>
      <c r="F31" s="27">
        <f t="shared" si="2"/>
        <v>0</v>
      </c>
      <c r="G31" s="31" t="s">
        <v>18</v>
      </c>
    </row>
    <row r="32" spans="1:7" ht="12.75" hidden="1" outlineLevel="1">
      <c r="A32" s="35" t="s">
        <v>59</v>
      </c>
      <c r="B32" s="43" t="s">
        <v>60</v>
      </c>
      <c r="C32" s="42">
        <v>435</v>
      </c>
      <c r="D32" s="25">
        <f t="shared" si="0"/>
        <v>522</v>
      </c>
      <c r="E32" s="26"/>
      <c r="F32" s="27">
        <f t="shared" si="2"/>
        <v>0</v>
      </c>
      <c r="G32" s="31" t="s">
        <v>18</v>
      </c>
    </row>
    <row r="33" spans="1:7" ht="12.75" hidden="1" outlineLevel="1">
      <c r="A33" s="44" t="s">
        <v>61</v>
      </c>
      <c r="B33" s="45" t="s">
        <v>62</v>
      </c>
      <c r="C33" s="42">
        <v>357</v>
      </c>
      <c r="D33" s="25">
        <f t="shared" si="0"/>
        <v>428.4</v>
      </c>
      <c r="E33" s="26"/>
      <c r="F33" s="27">
        <f t="shared" si="2"/>
        <v>0</v>
      </c>
      <c r="G33" s="31" t="s">
        <v>18</v>
      </c>
    </row>
    <row r="34" spans="1:7" ht="12.75" hidden="1" outlineLevel="1">
      <c r="A34" s="35" t="s">
        <v>63</v>
      </c>
      <c r="B34" s="46" t="s">
        <v>64</v>
      </c>
      <c r="C34" s="42">
        <v>296</v>
      </c>
      <c r="D34" s="25">
        <f t="shared" si="0"/>
        <v>355.2</v>
      </c>
      <c r="E34" s="26"/>
      <c r="F34" s="27">
        <f t="shared" si="2"/>
        <v>0</v>
      </c>
      <c r="G34" s="31" t="s">
        <v>18</v>
      </c>
    </row>
    <row r="35" spans="1:6" ht="15" collapsed="1">
      <c r="A35" s="39" t="s">
        <v>65</v>
      </c>
      <c r="B35" s="40" t="s">
        <v>56</v>
      </c>
      <c r="C35" s="25"/>
      <c r="E35" s="26"/>
      <c r="F35" s="27"/>
    </row>
    <row r="36" spans="1:6" ht="12.75" hidden="1" outlineLevel="1">
      <c r="A36" s="39" t="s">
        <v>66</v>
      </c>
      <c r="B36" s="48"/>
      <c r="C36" s="49"/>
      <c r="D36" s="25">
        <f t="shared" si="0"/>
        <v>0</v>
      </c>
      <c r="E36" s="26"/>
      <c r="F36" s="27">
        <f t="shared" si="2"/>
        <v>0</v>
      </c>
    </row>
    <row r="37" spans="1:7" ht="12.75" hidden="1" outlineLevel="1">
      <c r="A37" s="39" t="s">
        <v>67</v>
      </c>
      <c r="B37" s="50" t="s">
        <v>68</v>
      </c>
      <c r="C37" s="42">
        <v>670</v>
      </c>
      <c r="D37" s="25">
        <f t="shared" si="0"/>
        <v>804</v>
      </c>
      <c r="E37" s="26"/>
      <c r="F37" s="27">
        <f t="shared" si="2"/>
        <v>0</v>
      </c>
      <c r="G37" s="31" t="s">
        <v>18</v>
      </c>
    </row>
    <row r="38" spans="1:7" ht="12.75" hidden="1" outlineLevel="1">
      <c r="A38" s="39" t="s">
        <v>69</v>
      </c>
      <c r="B38" s="50" t="s">
        <v>70</v>
      </c>
      <c r="C38" s="42">
        <v>880</v>
      </c>
      <c r="D38" s="25">
        <f t="shared" si="0"/>
        <v>1056</v>
      </c>
      <c r="E38" s="26"/>
      <c r="F38" s="27">
        <f t="shared" si="2"/>
        <v>0</v>
      </c>
      <c r="G38" s="31" t="s">
        <v>18</v>
      </c>
    </row>
    <row r="39" spans="1:6" ht="12.75" hidden="1" outlineLevel="1">
      <c r="A39" s="39" t="s">
        <v>71</v>
      </c>
      <c r="B39" s="50" t="s">
        <v>72</v>
      </c>
      <c r="C39" s="51"/>
      <c r="D39" s="25">
        <f t="shared" si="0"/>
        <v>0</v>
      </c>
      <c r="E39" s="26"/>
      <c r="F39" s="27">
        <f t="shared" si="2"/>
        <v>0</v>
      </c>
    </row>
    <row r="40" spans="1:6" ht="12.75" hidden="1" outlineLevel="1">
      <c r="A40" s="39" t="s">
        <v>73</v>
      </c>
      <c r="B40" s="50" t="s">
        <v>74</v>
      </c>
      <c r="C40" s="51"/>
      <c r="D40" s="25">
        <f t="shared" si="0"/>
        <v>0</v>
      </c>
      <c r="E40" s="26"/>
      <c r="F40" s="27">
        <f t="shared" si="2"/>
        <v>0</v>
      </c>
    </row>
    <row r="41" spans="1:7" ht="12.75" hidden="1" outlineLevel="1">
      <c r="A41" s="39" t="s">
        <v>75</v>
      </c>
      <c r="B41" s="52" t="s">
        <v>76</v>
      </c>
      <c r="C41" s="42">
        <v>680</v>
      </c>
      <c r="D41" s="25">
        <f t="shared" si="0"/>
        <v>816</v>
      </c>
      <c r="E41" s="26"/>
      <c r="F41" s="27">
        <f t="shared" si="2"/>
        <v>0</v>
      </c>
      <c r="G41" s="31" t="s">
        <v>18</v>
      </c>
    </row>
    <row r="42" spans="1:7" ht="12.75" hidden="1" outlineLevel="1">
      <c r="A42" s="39" t="s">
        <v>77</v>
      </c>
      <c r="B42" s="52" t="s">
        <v>78</v>
      </c>
      <c r="C42" s="42">
        <v>1280</v>
      </c>
      <c r="D42" s="25">
        <f t="shared" si="0"/>
        <v>1536</v>
      </c>
      <c r="E42" s="26"/>
      <c r="F42" s="27">
        <f t="shared" si="2"/>
        <v>0</v>
      </c>
      <c r="G42" s="31" t="s">
        <v>18</v>
      </c>
    </row>
    <row r="43" spans="1:7" ht="12.75" hidden="1" outlineLevel="1">
      <c r="A43" s="39" t="s">
        <v>79</v>
      </c>
      <c r="B43" s="52" t="s">
        <v>80</v>
      </c>
      <c r="C43" s="42">
        <v>815</v>
      </c>
      <c r="D43" s="25">
        <f t="shared" si="0"/>
        <v>978</v>
      </c>
      <c r="E43" s="26"/>
      <c r="F43" s="27">
        <f t="shared" si="2"/>
        <v>0</v>
      </c>
      <c r="G43" s="31" t="s">
        <v>18</v>
      </c>
    </row>
    <row r="44" spans="1:7" ht="12.75" hidden="1" outlineLevel="1">
      <c r="A44" s="39" t="s">
        <v>81</v>
      </c>
      <c r="B44" s="52" t="s">
        <v>82</v>
      </c>
      <c r="C44" s="42">
        <v>775</v>
      </c>
      <c r="D44" s="25">
        <f t="shared" si="0"/>
        <v>930</v>
      </c>
      <c r="E44" s="26"/>
      <c r="F44" s="27">
        <f t="shared" si="2"/>
        <v>0</v>
      </c>
      <c r="G44" s="31" t="s">
        <v>18</v>
      </c>
    </row>
    <row r="45" spans="1:7" ht="12.75" hidden="1" outlineLevel="1">
      <c r="A45" s="39" t="s">
        <v>83</v>
      </c>
      <c r="B45" s="52" t="s">
        <v>84</v>
      </c>
      <c r="C45" s="51"/>
      <c r="D45" s="25">
        <f t="shared" si="0"/>
        <v>0</v>
      </c>
      <c r="E45" s="26"/>
      <c r="F45" s="27">
        <f t="shared" si="2"/>
        <v>0</v>
      </c>
      <c r="G45" s="31" t="s">
        <v>18</v>
      </c>
    </row>
    <row r="46" spans="1:7" ht="12.75" hidden="1" outlineLevel="1">
      <c r="A46" s="39" t="s">
        <v>85</v>
      </c>
      <c r="B46" s="52" t="s">
        <v>86</v>
      </c>
      <c r="C46" s="42">
        <v>2775</v>
      </c>
      <c r="D46" s="25">
        <f t="shared" si="0"/>
        <v>3330</v>
      </c>
      <c r="E46" s="26"/>
      <c r="F46" s="27">
        <f t="shared" si="2"/>
        <v>0</v>
      </c>
      <c r="G46" s="31" t="s">
        <v>18</v>
      </c>
    </row>
    <row r="47" spans="1:7" ht="12.75" hidden="1" outlineLevel="1">
      <c r="A47" s="39" t="s">
        <v>87</v>
      </c>
      <c r="B47" s="48"/>
      <c r="C47" s="53">
        <v>1260</v>
      </c>
      <c r="D47" s="25">
        <f t="shared" si="0"/>
        <v>1512</v>
      </c>
      <c r="E47" s="26"/>
      <c r="F47" s="27">
        <f t="shared" si="2"/>
        <v>0</v>
      </c>
      <c r="G47" s="31" t="s">
        <v>18</v>
      </c>
    </row>
    <row r="48" spans="1:6" ht="15.75" collapsed="1">
      <c r="A48" s="54" t="s">
        <v>88</v>
      </c>
      <c r="B48" s="37" t="s">
        <v>89</v>
      </c>
      <c r="C48" s="38"/>
      <c r="D48" s="25"/>
      <c r="E48" s="26"/>
      <c r="F48" s="27"/>
    </row>
    <row r="49" spans="1:6" ht="12.75" hidden="1" outlineLevel="1">
      <c r="A49" s="55" t="s">
        <v>90</v>
      </c>
      <c r="B49" s="56" t="s">
        <v>91</v>
      </c>
      <c r="C49" s="51">
        <f>ROUND(G49/6*5,0)</f>
        <v>0</v>
      </c>
      <c r="D49" s="25">
        <f t="shared" si="0"/>
        <v>0</v>
      </c>
      <c r="E49" s="26"/>
      <c r="F49" s="27">
        <f t="shared" si="2"/>
        <v>0</v>
      </c>
    </row>
    <row r="50" spans="1:6" ht="12.75" hidden="1" outlineLevel="1">
      <c r="A50" s="55" t="s">
        <v>92</v>
      </c>
      <c r="B50" s="56" t="s">
        <v>93</v>
      </c>
      <c r="C50" s="51">
        <f>ROUND(G50/6*5,0)</f>
        <v>0</v>
      </c>
      <c r="D50" s="25">
        <f t="shared" si="0"/>
        <v>0</v>
      </c>
      <c r="E50" s="26"/>
      <c r="F50" s="27">
        <f t="shared" si="2"/>
        <v>0</v>
      </c>
    </row>
    <row r="51" spans="1:6" ht="12.75" hidden="1" outlineLevel="1">
      <c r="A51" s="55" t="s">
        <v>94</v>
      </c>
      <c r="B51" s="56" t="s">
        <v>95</v>
      </c>
      <c r="C51" s="51">
        <f>ROUND(G51/6*5,0)</f>
        <v>0</v>
      </c>
      <c r="D51" s="25">
        <f t="shared" si="0"/>
        <v>0</v>
      </c>
      <c r="E51" s="26"/>
      <c r="F51" s="27">
        <f t="shared" si="2"/>
        <v>0</v>
      </c>
    </row>
    <row r="52" spans="1:6" ht="12.75" hidden="1" outlineLevel="1">
      <c r="A52" s="55" t="s">
        <v>96</v>
      </c>
      <c r="B52" s="56" t="s">
        <v>97</v>
      </c>
      <c r="C52" s="51">
        <f>ROUND(G52/6*5,0)</f>
        <v>0</v>
      </c>
      <c r="D52" s="25">
        <f t="shared" si="0"/>
        <v>0</v>
      </c>
      <c r="E52" s="26"/>
      <c r="F52" s="27">
        <f t="shared" si="2"/>
        <v>0</v>
      </c>
    </row>
    <row r="53" spans="1:6" ht="12.75" hidden="1" outlineLevel="1">
      <c r="A53" s="55" t="s">
        <v>98</v>
      </c>
      <c r="B53" s="56" t="s">
        <v>99</v>
      </c>
      <c r="C53" s="51">
        <f>ROUND(G53/6*5,0)</f>
        <v>0</v>
      </c>
      <c r="D53" s="25">
        <f t="shared" si="0"/>
        <v>0</v>
      </c>
      <c r="E53" s="26"/>
      <c r="F53" s="27">
        <f t="shared" si="2"/>
        <v>0</v>
      </c>
    </row>
    <row r="54" spans="1:6" ht="12.75" hidden="1" outlineLevel="1">
      <c r="A54" s="55" t="s">
        <v>100</v>
      </c>
      <c r="B54" s="56" t="s">
        <v>101</v>
      </c>
      <c r="C54" s="30">
        <v>5156.8</v>
      </c>
      <c r="D54" s="25">
        <f t="shared" si="0"/>
        <v>6188.16</v>
      </c>
      <c r="E54" s="26"/>
      <c r="F54" s="27">
        <f t="shared" si="2"/>
        <v>0</v>
      </c>
    </row>
    <row r="55" spans="1:6" ht="12.75" hidden="1" outlineLevel="1">
      <c r="A55" s="55" t="s">
        <v>102</v>
      </c>
      <c r="B55" s="56" t="s">
        <v>103</v>
      </c>
      <c r="C55" s="30">
        <v>9478.6</v>
      </c>
      <c r="D55" s="25">
        <f t="shared" si="0"/>
        <v>11374.32</v>
      </c>
      <c r="E55" s="26"/>
      <c r="F55" s="27">
        <f t="shared" si="2"/>
        <v>0</v>
      </c>
    </row>
    <row r="56" spans="1:7" ht="12.75" hidden="1" outlineLevel="1">
      <c r="A56" s="55" t="s">
        <v>104</v>
      </c>
      <c r="B56" s="56" t="s">
        <v>105</v>
      </c>
      <c r="C56" s="30">
        <v>804.8</v>
      </c>
      <c r="D56" s="25">
        <f t="shared" si="0"/>
        <v>965.7599999999999</v>
      </c>
      <c r="E56" s="26"/>
      <c r="F56" s="27">
        <f t="shared" si="2"/>
        <v>0</v>
      </c>
      <c r="G56" s="31" t="s">
        <v>18</v>
      </c>
    </row>
    <row r="57" spans="1:7" ht="12.75" hidden="1" outlineLevel="1">
      <c r="A57" s="55" t="s">
        <v>106</v>
      </c>
      <c r="B57" s="56" t="s">
        <v>107</v>
      </c>
      <c r="C57" s="30">
        <v>1611.4</v>
      </c>
      <c r="D57" s="25">
        <f t="shared" si="0"/>
        <v>1933.68</v>
      </c>
      <c r="E57" s="26"/>
      <c r="F57" s="27">
        <f t="shared" si="2"/>
        <v>0</v>
      </c>
      <c r="G57" s="31" t="s">
        <v>18</v>
      </c>
    </row>
    <row r="58" spans="1:6" ht="12.75" hidden="1" outlineLevel="1">
      <c r="A58" s="55" t="s">
        <v>108</v>
      </c>
      <c r="B58" s="56" t="s">
        <v>109</v>
      </c>
      <c r="C58" s="30">
        <v>225.9</v>
      </c>
      <c r="D58" s="25">
        <f t="shared" si="0"/>
        <v>271.08</v>
      </c>
      <c r="E58" s="26"/>
      <c r="F58" s="27">
        <f t="shared" si="2"/>
        <v>0</v>
      </c>
    </row>
    <row r="59" spans="1:6" ht="12.75" hidden="1" outlineLevel="1">
      <c r="A59" s="55" t="s">
        <v>110</v>
      </c>
      <c r="B59" s="56" t="s">
        <v>111</v>
      </c>
      <c r="C59" s="30">
        <v>1024.9</v>
      </c>
      <c r="D59" s="25">
        <f t="shared" si="0"/>
        <v>1229.88</v>
      </c>
      <c r="E59" s="26"/>
      <c r="F59" s="27">
        <f t="shared" si="2"/>
        <v>0</v>
      </c>
    </row>
    <row r="60" spans="1:6" ht="12.75" hidden="1" outlineLevel="1">
      <c r="A60" s="55" t="s">
        <v>112</v>
      </c>
      <c r="B60" s="56" t="s">
        <v>113</v>
      </c>
      <c r="C60" s="30">
        <v>1883.6</v>
      </c>
      <c r="D60" s="25">
        <f t="shared" si="0"/>
        <v>2260.3199999999997</v>
      </c>
      <c r="E60" s="26"/>
      <c r="F60" s="27">
        <f t="shared" si="2"/>
        <v>0</v>
      </c>
    </row>
    <row r="61" spans="1:6" ht="12.75" hidden="1" outlineLevel="1">
      <c r="A61" s="55" t="s">
        <v>114</v>
      </c>
      <c r="B61" s="56" t="s">
        <v>115</v>
      </c>
      <c r="C61" s="30">
        <v>5156.8</v>
      </c>
      <c r="D61" s="25">
        <f t="shared" si="0"/>
        <v>6188.16</v>
      </c>
      <c r="E61" s="26"/>
      <c r="F61" s="27">
        <f t="shared" si="2"/>
        <v>0</v>
      </c>
    </row>
    <row r="62" spans="1:6" ht="12.75" hidden="1" outlineLevel="1">
      <c r="A62" s="55" t="s">
        <v>116</v>
      </c>
      <c r="B62" s="56" t="s">
        <v>117</v>
      </c>
      <c r="C62" s="30">
        <v>9478.6</v>
      </c>
      <c r="D62" s="25">
        <f t="shared" si="0"/>
        <v>11374.32</v>
      </c>
      <c r="E62" s="26"/>
      <c r="F62" s="27">
        <f t="shared" si="2"/>
        <v>0</v>
      </c>
    </row>
    <row r="63" spans="1:6" ht="12.75" hidden="1" outlineLevel="1">
      <c r="A63" s="57" t="s">
        <v>118</v>
      </c>
      <c r="B63" s="58" t="s">
        <v>119</v>
      </c>
      <c r="C63" s="30">
        <v>246.2</v>
      </c>
      <c r="D63" s="25">
        <f t="shared" si="0"/>
        <v>295.44</v>
      </c>
      <c r="E63" s="26"/>
      <c r="F63" s="27">
        <f t="shared" si="2"/>
        <v>0</v>
      </c>
    </row>
    <row r="64" spans="1:6" ht="12.75" hidden="1" outlineLevel="1">
      <c r="A64" s="57" t="s">
        <v>120</v>
      </c>
      <c r="B64" s="58" t="s">
        <v>121</v>
      </c>
      <c r="C64" s="30">
        <v>487.1</v>
      </c>
      <c r="D64" s="25">
        <f t="shared" si="0"/>
        <v>584.52</v>
      </c>
      <c r="E64" s="26"/>
      <c r="F64" s="27">
        <f t="shared" si="2"/>
        <v>0</v>
      </c>
    </row>
    <row r="65" spans="1:6" ht="12.75" hidden="1" outlineLevel="1">
      <c r="A65" s="57" t="s">
        <v>122</v>
      </c>
      <c r="B65" s="58" t="s">
        <v>123</v>
      </c>
      <c r="C65" s="30">
        <v>158.1</v>
      </c>
      <c r="D65" s="25">
        <f t="shared" si="0"/>
        <v>189.72</v>
      </c>
      <c r="E65" s="26"/>
      <c r="F65" s="27">
        <f t="shared" si="2"/>
        <v>0</v>
      </c>
    </row>
    <row r="66" spans="1:6" ht="12.75" hidden="1" outlineLevel="1">
      <c r="A66" s="57" t="s">
        <v>124</v>
      </c>
      <c r="B66" s="58" t="s">
        <v>125</v>
      </c>
      <c r="C66" s="30">
        <v>1150.1</v>
      </c>
      <c r="D66" s="25">
        <f t="shared" si="0"/>
        <v>1380.12</v>
      </c>
      <c r="E66" s="26"/>
      <c r="F66" s="27">
        <f t="shared" si="2"/>
        <v>0</v>
      </c>
    </row>
    <row r="67" spans="1:6" ht="12.75" hidden="1" outlineLevel="1">
      <c r="A67" s="57" t="s">
        <v>126</v>
      </c>
      <c r="B67" s="58" t="s">
        <v>127</v>
      </c>
      <c r="C67" s="30">
        <v>33.3</v>
      </c>
      <c r="D67" s="25">
        <f t="shared" si="0"/>
        <v>39.959999999999994</v>
      </c>
      <c r="E67" s="26"/>
      <c r="F67" s="27">
        <f t="shared" si="2"/>
        <v>0</v>
      </c>
    </row>
    <row r="68" spans="1:6" ht="12.75" hidden="1" outlineLevel="1">
      <c r="A68" s="57" t="s">
        <v>128</v>
      </c>
      <c r="B68" s="58" t="s">
        <v>129</v>
      </c>
      <c r="C68" s="30">
        <v>214.6</v>
      </c>
      <c r="D68" s="25">
        <f t="shared" si="0"/>
        <v>257.52</v>
      </c>
      <c r="E68" s="26"/>
      <c r="F68" s="27">
        <f t="shared" si="2"/>
        <v>0</v>
      </c>
    </row>
    <row r="69" spans="1:6" ht="12.75" hidden="1" outlineLevel="1">
      <c r="A69" s="57" t="s">
        <v>130</v>
      </c>
      <c r="B69" s="58" t="s">
        <v>131</v>
      </c>
      <c r="C69" s="30">
        <v>48.3</v>
      </c>
      <c r="D69" s="25">
        <f t="shared" si="0"/>
        <v>57.959999999999994</v>
      </c>
      <c r="E69" s="26"/>
      <c r="F69" s="27">
        <f t="shared" si="2"/>
        <v>0</v>
      </c>
    </row>
    <row r="70" spans="1:6" ht="12.75" hidden="1" outlineLevel="1">
      <c r="A70" s="57" t="s">
        <v>132</v>
      </c>
      <c r="B70" s="58" t="s">
        <v>133</v>
      </c>
      <c r="C70" s="30">
        <v>707.8</v>
      </c>
      <c r="D70" s="25">
        <f t="shared" si="0"/>
        <v>849.3599999999999</v>
      </c>
      <c r="E70" s="26"/>
      <c r="F70" s="27">
        <f t="shared" si="2"/>
        <v>0</v>
      </c>
    </row>
    <row r="71" spans="1:6" ht="12.75" hidden="1" outlineLevel="1">
      <c r="A71" s="57" t="s">
        <v>134</v>
      </c>
      <c r="B71" s="58" t="s">
        <v>135</v>
      </c>
      <c r="C71" s="30">
        <v>733.6</v>
      </c>
      <c r="D71" s="25">
        <f t="shared" si="0"/>
        <v>880.32</v>
      </c>
      <c r="E71" s="26"/>
      <c r="F71" s="27">
        <f t="shared" si="2"/>
        <v>0</v>
      </c>
    </row>
    <row r="72" spans="1:6" ht="12.75" hidden="1" outlineLevel="1">
      <c r="A72" s="57" t="s">
        <v>136</v>
      </c>
      <c r="B72" s="58" t="s">
        <v>137</v>
      </c>
      <c r="C72" s="38"/>
      <c r="D72" s="25">
        <f t="shared" si="0"/>
        <v>0</v>
      </c>
      <c r="E72" s="26"/>
      <c r="F72" s="27">
        <f t="shared" si="2"/>
        <v>0</v>
      </c>
    </row>
    <row r="73" spans="1:7" ht="12.75" hidden="1" outlineLevel="1">
      <c r="A73" s="59" t="s">
        <v>138</v>
      </c>
      <c r="B73" s="60" t="s">
        <v>139</v>
      </c>
      <c r="C73" s="30">
        <v>850</v>
      </c>
      <c r="D73" s="25">
        <f t="shared" si="0"/>
        <v>1020</v>
      </c>
      <c r="E73" s="26"/>
      <c r="F73" s="27">
        <f t="shared" si="2"/>
        <v>0</v>
      </c>
      <c r="G73" s="31" t="s">
        <v>18</v>
      </c>
    </row>
    <row r="74" spans="1:6" ht="12.75" hidden="1" outlineLevel="1">
      <c r="A74" s="59" t="s">
        <v>140</v>
      </c>
      <c r="B74" s="60" t="s">
        <v>141</v>
      </c>
      <c r="C74" s="30">
        <v>158.1</v>
      </c>
      <c r="D74" s="25">
        <f t="shared" si="0"/>
        <v>189.72</v>
      </c>
      <c r="E74" s="26"/>
      <c r="F74" s="27">
        <f t="shared" si="2"/>
        <v>0</v>
      </c>
    </row>
    <row r="75" spans="1:6" ht="12.75" hidden="1" outlineLevel="1">
      <c r="A75" s="59" t="s">
        <v>142</v>
      </c>
      <c r="B75" s="60" t="s">
        <v>143</v>
      </c>
      <c r="C75" s="30">
        <v>1150.1</v>
      </c>
      <c r="D75" s="25">
        <f t="shared" si="0"/>
        <v>1380.12</v>
      </c>
      <c r="E75" s="26"/>
      <c r="F75" s="27">
        <f t="shared" si="2"/>
        <v>0</v>
      </c>
    </row>
    <row r="76" spans="1:6" ht="12.75" hidden="1" outlineLevel="1">
      <c r="A76" s="59" t="s">
        <v>144</v>
      </c>
      <c r="B76" s="60" t="s">
        <v>145</v>
      </c>
      <c r="C76" s="30">
        <v>33.3</v>
      </c>
      <c r="D76" s="25">
        <f t="shared" si="0"/>
        <v>39.959999999999994</v>
      </c>
      <c r="E76" s="26"/>
      <c r="F76" s="27">
        <f t="shared" si="2"/>
        <v>0</v>
      </c>
    </row>
    <row r="77" spans="1:6" ht="12.75" hidden="1" outlineLevel="1">
      <c r="A77" s="59" t="s">
        <v>146</v>
      </c>
      <c r="B77" s="60" t="s">
        <v>147</v>
      </c>
      <c r="C77" s="30">
        <v>214.6</v>
      </c>
      <c r="D77" s="25">
        <f aca="true" t="shared" si="3" ref="D77:D148">C77*1.2</f>
        <v>257.52</v>
      </c>
      <c r="E77" s="26"/>
      <c r="F77" s="27">
        <f t="shared" si="2"/>
        <v>0</v>
      </c>
    </row>
    <row r="78" spans="1:6" ht="12.75" hidden="1" outlineLevel="1">
      <c r="A78" s="59" t="s">
        <v>148</v>
      </c>
      <c r="B78" s="60" t="s">
        <v>149</v>
      </c>
      <c r="C78" s="30">
        <v>48.7</v>
      </c>
      <c r="D78" s="25">
        <f t="shared" si="3"/>
        <v>58.44</v>
      </c>
      <c r="E78" s="26"/>
      <c r="F78" s="27">
        <f t="shared" si="2"/>
        <v>0</v>
      </c>
    </row>
    <row r="79" spans="1:6" ht="12.75" hidden="1" outlineLevel="1">
      <c r="A79" s="59" t="s">
        <v>150</v>
      </c>
      <c r="B79" s="60" t="s">
        <v>151</v>
      </c>
      <c r="C79" s="30">
        <v>707.8</v>
      </c>
      <c r="D79" s="25">
        <f t="shared" si="3"/>
        <v>849.3599999999999</v>
      </c>
      <c r="E79" s="26"/>
      <c r="F79" s="27">
        <f t="shared" si="2"/>
        <v>0</v>
      </c>
    </row>
    <row r="80" spans="1:6" ht="12.75" hidden="1" outlineLevel="1">
      <c r="A80" s="59" t="s">
        <v>152</v>
      </c>
      <c r="B80" s="60" t="s">
        <v>153</v>
      </c>
      <c r="C80" s="30">
        <v>733.6</v>
      </c>
      <c r="D80" s="25">
        <f t="shared" si="3"/>
        <v>880.32</v>
      </c>
      <c r="E80" s="26"/>
      <c r="F80" s="27">
        <f t="shared" si="2"/>
        <v>0</v>
      </c>
    </row>
    <row r="81" spans="1:6" ht="12.75" hidden="1" outlineLevel="1">
      <c r="A81" s="61" t="s">
        <v>154</v>
      </c>
      <c r="B81" s="60" t="s">
        <v>153</v>
      </c>
      <c r="C81" s="30">
        <v>2360.4</v>
      </c>
      <c r="D81" s="25">
        <f t="shared" si="3"/>
        <v>2832.48</v>
      </c>
      <c r="E81" s="26"/>
      <c r="F81" s="27">
        <f t="shared" si="2"/>
        <v>0</v>
      </c>
    </row>
    <row r="82" spans="1:6" ht="15" collapsed="1">
      <c r="A82" s="54" t="s">
        <v>155</v>
      </c>
      <c r="B82" s="37" t="s">
        <v>156</v>
      </c>
      <c r="C82" s="38"/>
      <c r="D82" s="25"/>
      <c r="E82" s="26"/>
      <c r="F82" s="27"/>
    </row>
    <row r="83" spans="1:6" ht="12.75" hidden="1" outlineLevel="1">
      <c r="A83" s="36" t="s">
        <v>157</v>
      </c>
      <c r="B83" s="37" t="s">
        <v>158</v>
      </c>
      <c r="C83" s="30">
        <v>535</v>
      </c>
      <c r="D83" s="25">
        <f t="shared" si="3"/>
        <v>642</v>
      </c>
      <c r="E83" s="26"/>
      <c r="F83" s="27">
        <f aca="true" t="shared" si="4" ref="F83:F158">E83*D83</f>
        <v>0</v>
      </c>
    </row>
    <row r="84" spans="1:6" ht="12.75" hidden="1" outlineLevel="1">
      <c r="A84" s="36" t="s">
        <v>159</v>
      </c>
      <c r="B84" s="37" t="s">
        <v>158</v>
      </c>
      <c r="C84" s="30">
        <v>535</v>
      </c>
      <c r="D84" s="25">
        <f t="shared" si="3"/>
        <v>642</v>
      </c>
      <c r="E84" s="26"/>
      <c r="F84" s="27">
        <f t="shared" si="4"/>
        <v>0</v>
      </c>
    </row>
    <row r="85" spans="1:6" ht="12.75" customHeight="1" hidden="1" outlineLevel="1">
      <c r="A85" s="36" t="s">
        <v>160</v>
      </c>
      <c r="B85" s="33" t="s">
        <v>161</v>
      </c>
      <c r="C85" s="30">
        <v>410</v>
      </c>
      <c r="D85" s="25">
        <f t="shared" si="3"/>
        <v>492</v>
      </c>
      <c r="E85" s="26"/>
      <c r="F85" s="27">
        <f t="shared" si="4"/>
        <v>0</v>
      </c>
    </row>
    <row r="86" spans="1:6" ht="14.25" customHeight="1" hidden="1" outlineLevel="1">
      <c r="A86" s="36" t="s">
        <v>162</v>
      </c>
      <c r="B86" s="33" t="s">
        <v>163</v>
      </c>
      <c r="C86" s="30">
        <v>410</v>
      </c>
      <c r="D86" s="25">
        <f t="shared" si="3"/>
        <v>492</v>
      </c>
      <c r="E86" s="26"/>
      <c r="F86" s="27">
        <f t="shared" si="4"/>
        <v>0</v>
      </c>
    </row>
    <row r="87" spans="1:6" ht="14.25" customHeight="1" hidden="1" outlineLevel="1">
      <c r="A87" s="36" t="s">
        <v>164</v>
      </c>
      <c r="B87" s="33" t="s">
        <v>165</v>
      </c>
      <c r="C87" s="30">
        <v>515</v>
      </c>
      <c r="D87" s="25">
        <f t="shared" si="3"/>
        <v>618</v>
      </c>
      <c r="E87" s="26"/>
      <c r="F87" s="27">
        <f t="shared" si="4"/>
        <v>0</v>
      </c>
    </row>
    <row r="88" spans="1:6" ht="14.25" customHeight="1" hidden="1" outlineLevel="1">
      <c r="A88" s="36" t="s">
        <v>166</v>
      </c>
      <c r="B88" s="33" t="s">
        <v>167</v>
      </c>
      <c r="C88" s="30">
        <v>515</v>
      </c>
      <c r="D88" s="25">
        <f t="shared" si="3"/>
        <v>618</v>
      </c>
      <c r="E88" s="26"/>
      <c r="F88" s="27">
        <f t="shared" si="4"/>
        <v>0</v>
      </c>
    </row>
    <row r="89" spans="1:6" ht="14.25" customHeight="1" hidden="1" outlineLevel="1">
      <c r="A89" s="36" t="s">
        <v>168</v>
      </c>
      <c r="B89" s="33" t="s">
        <v>169</v>
      </c>
      <c r="C89" s="30">
        <v>572</v>
      </c>
      <c r="D89" s="25">
        <f t="shared" si="3"/>
        <v>686.4</v>
      </c>
      <c r="E89" s="26"/>
      <c r="F89" s="27">
        <f t="shared" si="4"/>
        <v>0</v>
      </c>
    </row>
    <row r="90" spans="1:6" ht="14.25" customHeight="1" hidden="1" outlineLevel="1">
      <c r="A90" s="36" t="s">
        <v>170</v>
      </c>
      <c r="B90" s="33" t="s">
        <v>171</v>
      </c>
      <c r="C90" s="30">
        <v>572</v>
      </c>
      <c r="D90" s="25">
        <f t="shared" si="3"/>
        <v>686.4</v>
      </c>
      <c r="E90" s="26"/>
      <c r="F90" s="27">
        <f t="shared" si="4"/>
        <v>0</v>
      </c>
    </row>
    <row r="91" spans="1:6" ht="14.25" customHeight="1" hidden="1" outlineLevel="1">
      <c r="A91" s="36" t="s">
        <v>172</v>
      </c>
      <c r="B91" s="33" t="s">
        <v>173</v>
      </c>
      <c r="C91" s="30">
        <v>750</v>
      </c>
      <c r="D91" s="25">
        <f t="shared" si="3"/>
        <v>900</v>
      </c>
      <c r="E91" s="26"/>
      <c r="F91" s="27">
        <f t="shared" si="4"/>
        <v>0</v>
      </c>
    </row>
    <row r="92" spans="1:6" ht="14.25" customHeight="1" hidden="1" outlineLevel="1">
      <c r="A92" s="36" t="s">
        <v>174</v>
      </c>
      <c r="B92" s="33" t="s">
        <v>175</v>
      </c>
      <c r="C92" s="30">
        <v>750</v>
      </c>
      <c r="D92" s="25">
        <f t="shared" si="3"/>
        <v>900</v>
      </c>
      <c r="E92" s="26"/>
      <c r="F92" s="27">
        <f t="shared" si="4"/>
        <v>0</v>
      </c>
    </row>
    <row r="93" spans="1:6" ht="14.25" customHeight="1" hidden="1" outlineLevel="1">
      <c r="A93" s="36" t="s">
        <v>176</v>
      </c>
      <c r="B93" s="33" t="s">
        <v>177</v>
      </c>
      <c r="C93" s="30">
        <v>445</v>
      </c>
      <c r="D93" s="25">
        <f t="shared" si="3"/>
        <v>534</v>
      </c>
      <c r="E93" s="26"/>
      <c r="F93" s="27">
        <f t="shared" si="4"/>
        <v>0</v>
      </c>
    </row>
    <row r="94" spans="1:6" ht="14.25" customHeight="1" hidden="1" outlineLevel="1">
      <c r="A94" s="36" t="s">
        <v>178</v>
      </c>
      <c r="B94" s="33" t="s">
        <v>179</v>
      </c>
      <c r="C94" s="30">
        <v>445</v>
      </c>
      <c r="D94" s="25">
        <f t="shared" si="3"/>
        <v>534</v>
      </c>
      <c r="E94" s="26"/>
      <c r="F94" s="27">
        <f t="shared" si="4"/>
        <v>0</v>
      </c>
    </row>
    <row r="95" spans="1:6" ht="14.25" customHeight="1" hidden="1" outlineLevel="1">
      <c r="A95" s="36" t="s">
        <v>180</v>
      </c>
      <c r="B95" s="33" t="s">
        <v>181</v>
      </c>
      <c r="C95" s="30">
        <v>695</v>
      </c>
      <c r="D95" s="25">
        <f t="shared" si="3"/>
        <v>834</v>
      </c>
      <c r="E95" s="26"/>
      <c r="F95" s="27">
        <f t="shared" si="4"/>
        <v>0</v>
      </c>
    </row>
    <row r="96" spans="1:6" ht="14.25" customHeight="1" hidden="1" outlineLevel="1">
      <c r="A96" s="36" t="s">
        <v>182</v>
      </c>
      <c r="B96" s="33" t="s">
        <v>183</v>
      </c>
      <c r="C96" s="30">
        <v>695</v>
      </c>
      <c r="D96" s="25">
        <f t="shared" si="3"/>
        <v>834</v>
      </c>
      <c r="E96" s="26"/>
      <c r="F96" s="27">
        <f t="shared" si="4"/>
        <v>0</v>
      </c>
    </row>
    <row r="97" spans="1:6" ht="14.25" customHeight="1" hidden="1" outlineLevel="1">
      <c r="A97" s="36" t="s">
        <v>184</v>
      </c>
      <c r="B97" s="33" t="s">
        <v>185</v>
      </c>
      <c r="C97" s="30">
        <v>945</v>
      </c>
      <c r="D97" s="25">
        <f t="shared" si="3"/>
        <v>1134</v>
      </c>
      <c r="E97" s="26"/>
      <c r="F97" s="27">
        <f t="shared" si="4"/>
        <v>0</v>
      </c>
    </row>
    <row r="98" spans="1:6" ht="14.25" customHeight="1" hidden="1" outlineLevel="1">
      <c r="A98" s="36" t="s">
        <v>186</v>
      </c>
      <c r="B98" s="33" t="s">
        <v>187</v>
      </c>
      <c r="C98" s="30">
        <v>945</v>
      </c>
      <c r="D98" s="25">
        <f t="shared" si="3"/>
        <v>1134</v>
      </c>
      <c r="E98" s="26"/>
      <c r="F98" s="27">
        <f t="shared" si="4"/>
        <v>0</v>
      </c>
    </row>
    <row r="99" spans="1:6" ht="15.75" customHeight="1" hidden="1" outlineLevel="1">
      <c r="A99" s="36" t="s">
        <v>188</v>
      </c>
      <c r="B99" s="33" t="s">
        <v>189</v>
      </c>
      <c r="C99" s="30">
        <v>1310</v>
      </c>
      <c r="D99" s="25">
        <f t="shared" si="3"/>
        <v>1572</v>
      </c>
      <c r="E99" s="26"/>
      <c r="F99" s="27">
        <f t="shared" si="4"/>
        <v>0</v>
      </c>
    </row>
    <row r="100" spans="1:6" ht="15.75" customHeight="1" hidden="1" outlineLevel="1">
      <c r="A100" s="36" t="s">
        <v>190</v>
      </c>
      <c r="B100" s="33" t="s">
        <v>191</v>
      </c>
      <c r="C100" s="30">
        <v>1310</v>
      </c>
      <c r="D100" s="25">
        <f t="shared" si="3"/>
        <v>1572</v>
      </c>
      <c r="E100" s="26"/>
      <c r="F100" s="27">
        <f t="shared" si="4"/>
        <v>0</v>
      </c>
    </row>
    <row r="101" spans="1:6" ht="15.75" customHeight="1" hidden="1" outlineLevel="1">
      <c r="A101" s="35" t="s">
        <v>192</v>
      </c>
      <c r="B101" s="33" t="s">
        <v>193</v>
      </c>
      <c r="C101" s="30">
        <v>705</v>
      </c>
      <c r="D101" s="25">
        <f t="shared" si="3"/>
        <v>846</v>
      </c>
      <c r="E101" s="26"/>
      <c r="F101" s="27">
        <f t="shared" si="4"/>
        <v>0</v>
      </c>
    </row>
    <row r="102" spans="1:6" ht="15.75" customHeight="1" hidden="1" outlineLevel="1">
      <c r="A102" s="35" t="s">
        <v>194</v>
      </c>
      <c r="B102" s="33" t="s">
        <v>195</v>
      </c>
      <c r="C102" s="30">
        <v>405</v>
      </c>
      <c r="D102" s="25">
        <f t="shared" si="3"/>
        <v>486</v>
      </c>
      <c r="E102" s="26"/>
      <c r="F102" s="27">
        <f t="shared" si="4"/>
        <v>0</v>
      </c>
    </row>
    <row r="103" spans="1:6" ht="15.75" customHeight="1" hidden="1" outlineLevel="1">
      <c r="A103" s="35" t="s">
        <v>196</v>
      </c>
      <c r="B103" s="33" t="s">
        <v>197</v>
      </c>
      <c r="C103" s="30">
        <v>1310</v>
      </c>
      <c r="D103" s="25">
        <f t="shared" si="3"/>
        <v>1572</v>
      </c>
      <c r="E103" s="26"/>
      <c r="F103" s="27">
        <f t="shared" si="4"/>
        <v>0</v>
      </c>
    </row>
    <row r="104" spans="1:6" ht="15.75" customHeight="1" hidden="1" outlineLevel="1">
      <c r="A104" s="36" t="s">
        <v>198</v>
      </c>
      <c r="B104" s="33" t="s">
        <v>199</v>
      </c>
      <c r="C104" s="30">
        <v>1310</v>
      </c>
      <c r="D104" s="25">
        <f t="shared" si="3"/>
        <v>1572</v>
      </c>
      <c r="E104" s="26"/>
      <c r="F104" s="27">
        <f t="shared" si="4"/>
        <v>0</v>
      </c>
    </row>
    <row r="105" spans="1:6" ht="15.75" collapsed="1">
      <c r="A105" s="39" t="s">
        <v>200</v>
      </c>
      <c r="B105" s="23" t="s">
        <v>201</v>
      </c>
      <c r="C105" s="38"/>
      <c r="D105" s="25"/>
      <c r="E105" s="26"/>
      <c r="F105" s="27"/>
    </row>
    <row r="106" spans="1:7" ht="12.75" hidden="1" outlineLevel="1">
      <c r="A106" s="39" t="s">
        <v>202</v>
      </c>
      <c r="B106" s="23" t="s">
        <v>203</v>
      </c>
      <c r="C106" s="53">
        <v>90</v>
      </c>
      <c r="D106" s="25">
        <f t="shared" si="3"/>
        <v>108</v>
      </c>
      <c r="E106" s="26"/>
      <c r="F106" s="27">
        <f t="shared" si="4"/>
        <v>0</v>
      </c>
      <c r="G106" s="31" t="s">
        <v>18</v>
      </c>
    </row>
    <row r="107" spans="1:7" ht="12.75" hidden="1" outlineLevel="1">
      <c r="A107" s="62" t="s">
        <v>204</v>
      </c>
      <c r="B107" s="37" t="s">
        <v>46</v>
      </c>
      <c r="C107" s="53">
        <v>290</v>
      </c>
      <c r="D107" s="25">
        <f t="shared" si="3"/>
        <v>348</v>
      </c>
      <c r="E107" s="26"/>
      <c r="F107" s="27">
        <f t="shared" si="4"/>
        <v>0</v>
      </c>
      <c r="G107" s="31" t="s">
        <v>18</v>
      </c>
    </row>
    <row r="108" spans="1:7" ht="12.75" hidden="1" outlineLevel="1">
      <c r="A108" s="62" t="s">
        <v>205</v>
      </c>
      <c r="B108" s="37" t="s">
        <v>46</v>
      </c>
      <c r="C108" s="53">
        <v>350</v>
      </c>
      <c r="D108" s="25">
        <f t="shared" si="3"/>
        <v>420</v>
      </c>
      <c r="E108" s="26"/>
      <c r="F108" s="27">
        <f t="shared" si="4"/>
        <v>0</v>
      </c>
      <c r="G108" s="31" t="s">
        <v>18</v>
      </c>
    </row>
    <row r="109" spans="1:7" ht="12.75" hidden="1" outlineLevel="1">
      <c r="A109" s="62" t="s">
        <v>206</v>
      </c>
      <c r="B109" s="37" t="s">
        <v>46</v>
      </c>
      <c r="C109" s="53">
        <v>355</v>
      </c>
      <c r="D109" s="25">
        <f t="shared" si="3"/>
        <v>426</v>
      </c>
      <c r="E109" s="26"/>
      <c r="F109" s="27">
        <f t="shared" si="4"/>
        <v>0</v>
      </c>
      <c r="G109" s="31" t="s">
        <v>18</v>
      </c>
    </row>
    <row r="110" spans="1:7" ht="12.75" hidden="1" outlineLevel="1">
      <c r="A110" s="62" t="s">
        <v>207</v>
      </c>
      <c r="B110" s="37" t="s">
        <v>46</v>
      </c>
      <c r="C110" s="53">
        <v>315</v>
      </c>
      <c r="D110" s="25">
        <f t="shared" si="3"/>
        <v>378</v>
      </c>
      <c r="E110" s="26"/>
      <c r="F110" s="27">
        <f t="shared" si="4"/>
        <v>0</v>
      </c>
      <c r="G110" s="31" t="s">
        <v>18</v>
      </c>
    </row>
    <row r="111" spans="1:7" ht="12.75" hidden="1" outlineLevel="1">
      <c r="A111" s="62" t="s">
        <v>208</v>
      </c>
      <c r="B111" s="37" t="s">
        <v>46</v>
      </c>
      <c r="C111" s="53">
        <v>380</v>
      </c>
      <c r="D111" s="25">
        <f t="shared" si="3"/>
        <v>456</v>
      </c>
      <c r="E111" s="26"/>
      <c r="F111" s="27">
        <f t="shared" si="4"/>
        <v>0</v>
      </c>
      <c r="G111" s="31" t="s">
        <v>18</v>
      </c>
    </row>
    <row r="112" spans="1:7" ht="12.75" hidden="1" outlineLevel="1">
      <c r="A112" s="62" t="s">
        <v>209</v>
      </c>
      <c r="B112" s="37" t="s">
        <v>46</v>
      </c>
      <c r="C112" s="53">
        <v>850</v>
      </c>
      <c r="D112" s="25">
        <f t="shared" si="3"/>
        <v>1020</v>
      </c>
      <c r="E112" s="26"/>
      <c r="F112" s="27">
        <f t="shared" si="4"/>
        <v>0</v>
      </c>
      <c r="G112" s="31" t="s">
        <v>18</v>
      </c>
    </row>
    <row r="113" spans="1:7" ht="12.75" hidden="1" outlineLevel="1">
      <c r="A113" s="62" t="s">
        <v>210</v>
      </c>
      <c r="B113" s="23" t="s">
        <v>211</v>
      </c>
      <c r="C113" s="53">
        <v>292</v>
      </c>
      <c r="D113" s="25">
        <f t="shared" si="3"/>
        <v>350.4</v>
      </c>
      <c r="E113" s="26"/>
      <c r="F113" s="27">
        <f t="shared" si="4"/>
        <v>0</v>
      </c>
      <c r="G113" s="31" t="s">
        <v>18</v>
      </c>
    </row>
    <row r="114" spans="1:7" ht="12.75" hidden="1" outlineLevel="1">
      <c r="A114" s="62" t="s">
        <v>212</v>
      </c>
      <c r="B114" s="63" t="s">
        <v>213</v>
      </c>
      <c r="C114" s="30">
        <v>295</v>
      </c>
      <c r="D114" s="25">
        <f t="shared" si="3"/>
        <v>354</v>
      </c>
      <c r="E114" s="26"/>
      <c r="F114" s="27">
        <f t="shared" si="4"/>
        <v>0</v>
      </c>
      <c r="G114" s="31" t="s">
        <v>18</v>
      </c>
    </row>
    <row r="115" spans="1:7" ht="12.75" hidden="1" outlineLevel="1">
      <c r="A115" s="62" t="s">
        <v>214</v>
      </c>
      <c r="B115" s="23" t="s">
        <v>215</v>
      </c>
      <c r="C115" s="30">
        <v>295</v>
      </c>
      <c r="D115" s="25">
        <f t="shared" si="3"/>
        <v>354</v>
      </c>
      <c r="E115" s="26"/>
      <c r="F115" s="27">
        <f t="shared" si="4"/>
        <v>0</v>
      </c>
      <c r="G115" s="31"/>
    </row>
    <row r="116" spans="1:7" ht="12.75" hidden="1" outlineLevel="1">
      <c r="A116" s="62" t="s">
        <v>216</v>
      </c>
      <c r="B116" s="63" t="s">
        <v>217</v>
      </c>
      <c r="C116" s="30">
        <v>560</v>
      </c>
      <c r="D116" s="25">
        <f t="shared" si="3"/>
        <v>672</v>
      </c>
      <c r="E116" s="26"/>
      <c r="F116" s="27">
        <f t="shared" si="4"/>
        <v>0</v>
      </c>
      <c r="G116" s="31" t="s">
        <v>18</v>
      </c>
    </row>
    <row r="117" spans="1:6" ht="12.75" hidden="1" outlineLevel="1">
      <c r="A117" s="62" t="s">
        <v>218</v>
      </c>
      <c r="B117" s="23" t="s">
        <v>219</v>
      </c>
      <c r="C117" s="30">
        <v>560</v>
      </c>
      <c r="D117" s="25">
        <f t="shared" si="3"/>
        <v>672</v>
      </c>
      <c r="E117" s="26"/>
      <c r="F117" s="27">
        <f t="shared" si="4"/>
        <v>0</v>
      </c>
    </row>
    <row r="118" spans="1:7" ht="12.75" hidden="1" outlineLevel="1">
      <c r="A118" s="62" t="s">
        <v>220</v>
      </c>
      <c r="B118" s="63" t="s">
        <v>221</v>
      </c>
      <c r="C118" s="30">
        <v>226.3</v>
      </c>
      <c r="D118" s="25">
        <f t="shared" si="3"/>
        <v>271.56</v>
      </c>
      <c r="E118" s="26"/>
      <c r="F118" s="27">
        <f t="shared" si="4"/>
        <v>0</v>
      </c>
      <c r="G118" s="31" t="s">
        <v>18</v>
      </c>
    </row>
    <row r="119" spans="1:6" ht="12.75" hidden="1" outlineLevel="1">
      <c r="A119" s="62" t="s">
        <v>222</v>
      </c>
      <c r="B119" s="23" t="s">
        <v>223</v>
      </c>
      <c r="C119" s="30">
        <v>226.3</v>
      </c>
      <c r="D119" s="25">
        <f t="shared" si="3"/>
        <v>271.56</v>
      </c>
      <c r="E119" s="26"/>
      <c r="F119" s="27">
        <f t="shared" si="4"/>
        <v>0</v>
      </c>
    </row>
    <row r="120" spans="1:7" ht="12.75" hidden="1" outlineLevel="1">
      <c r="A120" s="39" t="s">
        <v>224</v>
      </c>
      <c r="B120" s="23" t="s">
        <v>225</v>
      </c>
      <c r="C120" s="30">
        <v>185</v>
      </c>
      <c r="D120" s="25">
        <f t="shared" si="3"/>
        <v>222</v>
      </c>
      <c r="E120" s="26"/>
      <c r="F120" s="27">
        <f t="shared" si="4"/>
        <v>0</v>
      </c>
      <c r="G120" s="31" t="s">
        <v>18</v>
      </c>
    </row>
    <row r="121" spans="1:6" ht="15" collapsed="1">
      <c r="A121" s="39" t="s">
        <v>226</v>
      </c>
      <c r="B121" s="23" t="s">
        <v>227</v>
      </c>
      <c r="C121" s="38"/>
      <c r="D121" s="25"/>
      <c r="E121" s="26"/>
      <c r="F121" s="27"/>
    </row>
    <row r="122" spans="1:6" ht="14.25" customHeight="1" hidden="1" outlineLevel="1">
      <c r="A122" s="64" t="s">
        <v>228</v>
      </c>
      <c r="B122" s="33" t="s">
        <v>229</v>
      </c>
      <c r="C122" s="30">
        <v>211.8</v>
      </c>
      <c r="D122" s="25">
        <f t="shared" si="3"/>
        <v>254.16</v>
      </c>
      <c r="E122" s="26"/>
      <c r="F122" s="27">
        <f t="shared" si="4"/>
        <v>0</v>
      </c>
    </row>
    <row r="123" spans="1:6" ht="13.5" customHeight="1" hidden="1" outlineLevel="1">
      <c r="A123" s="64" t="s">
        <v>230</v>
      </c>
      <c r="B123" s="33" t="s">
        <v>231</v>
      </c>
      <c r="C123" s="30">
        <v>363.8</v>
      </c>
      <c r="D123" s="25">
        <f t="shared" si="3"/>
        <v>436.56</v>
      </c>
      <c r="E123" s="26"/>
      <c r="F123" s="27">
        <f t="shared" si="4"/>
        <v>0</v>
      </c>
    </row>
    <row r="124" spans="1:6" ht="12.75" hidden="1" outlineLevel="1">
      <c r="A124" s="39" t="s">
        <v>232</v>
      </c>
      <c r="B124" s="23" t="s">
        <v>233</v>
      </c>
      <c r="C124" s="30">
        <v>839.5</v>
      </c>
      <c r="D124" s="25">
        <f t="shared" si="3"/>
        <v>1007.4</v>
      </c>
      <c r="E124" s="26"/>
      <c r="F124" s="27">
        <f t="shared" si="4"/>
        <v>0</v>
      </c>
    </row>
    <row r="125" spans="1:6" ht="12.75" hidden="1" outlineLevel="1">
      <c r="A125" s="65" t="s">
        <v>234</v>
      </c>
      <c r="B125" s="23" t="s">
        <v>235</v>
      </c>
      <c r="C125" s="30">
        <v>137.5</v>
      </c>
      <c r="D125" s="25">
        <f t="shared" si="3"/>
        <v>165</v>
      </c>
      <c r="E125" s="26"/>
      <c r="F125" s="27">
        <f t="shared" si="4"/>
        <v>0</v>
      </c>
    </row>
    <row r="126" spans="1:6" ht="15" collapsed="1">
      <c r="A126" s="39" t="s">
        <v>236</v>
      </c>
      <c r="B126" s="66" t="s">
        <v>237</v>
      </c>
      <c r="C126" s="38"/>
      <c r="D126" s="25"/>
      <c r="E126" s="26"/>
      <c r="F126" s="27"/>
    </row>
    <row r="127" spans="1:7" ht="12.75" hidden="1" outlineLevel="1">
      <c r="A127" s="39" t="s">
        <v>238</v>
      </c>
      <c r="B127" s="23" t="s">
        <v>239</v>
      </c>
      <c r="C127" s="30">
        <v>560</v>
      </c>
      <c r="D127" s="25">
        <f>C127*1.2</f>
        <v>672</v>
      </c>
      <c r="E127" s="26"/>
      <c r="F127" s="27">
        <f>E127*D127</f>
        <v>0</v>
      </c>
      <c r="G127" s="31" t="s">
        <v>18</v>
      </c>
    </row>
    <row r="128" spans="1:7" ht="12.75" hidden="1" outlineLevel="1">
      <c r="A128" s="39" t="s">
        <v>240</v>
      </c>
      <c r="B128" s="23" t="s">
        <v>241</v>
      </c>
      <c r="C128" s="30">
        <v>4430</v>
      </c>
      <c r="D128" s="25">
        <f t="shared" si="3"/>
        <v>5316</v>
      </c>
      <c r="E128" s="26"/>
      <c r="F128" s="27">
        <f t="shared" si="4"/>
        <v>0</v>
      </c>
      <c r="G128" s="31" t="s">
        <v>18</v>
      </c>
    </row>
    <row r="129" spans="1:7" ht="12.75" hidden="1" outlineLevel="1">
      <c r="A129" s="39" t="s">
        <v>242</v>
      </c>
      <c r="B129" s="23" t="s">
        <v>243</v>
      </c>
      <c r="C129" s="30">
        <v>2165</v>
      </c>
      <c r="D129" s="25">
        <f t="shared" si="3"/>
        <v>2598</v>
      </c>
      <c r="E129" s="26"/>
      <c r="F129" s="27">
        <f t="shared" si="4"/>
        <v>0</v>
      </c>
      <c r="G129" s="31" t="s">
        <v>18</v>
      </c>
    </row>
    <row r="130" spans="1:7" ht="12.75" hidden="1" outlineLevel="1">
      <c r="A130" s="39" t="s">
        <v>244</v>
      </c>
      <c r="B130" s="23" t="s">
        <v>245</v>
      </c>
      <c r="C130" s="30">
        <v>480</v>
      </c>
      <c r="D130" s="25">
        <f t="shared" si="3"/>
        <v>576</v>
      </c>
      <c r="E130" s="26"/>
      <c r="F130" s="27">
        <f t="shared" si="4"/>
        <v>0</v>
      </c>
      <c r="G130" s="31" t="s">
        <v>18</v>
      </c>
    </row>
    <row r="131" spans="1:7" ht="12.75" hidden="1" outlineLevel="1">
      <c r="A131" s="39" t="s">
        <v>246</v>
      </c>
      <c r="B131" s="23" t="s">
        <v>247</v>
      </c>
      <c r="C131" s="30">
        <v>2419</v>
      </c>
      <c r="D131" s="25">
        <f t="shared" si="3"/>
        <v>2902.7999999999997</v>
      </c>
      <c r="E131" s="26"/>
      <c r="F131" s="27">
        <f t="shared" si="4"/>
        <v>0</v>
      </c>
      <c r="G131" s="31" t="s">
        <v>18</v>
      </c>
    </row>
    <row r="132" spans="1:7" ht="12.75" hidden="1" outlineLevel="1">
      <c r="A132" s="39" t="s">
        <v>248</v>
      </c>
      <c r="B132" s="23" t="s">
        <v>249</v>
      </c>
      <c r="C132" s="30">
        <v>365</v>
      </c>
      <c r="D132" s="25">
        <f t="shared" si="3"/>
        <v>438</v>
      </c>
      <c r="E132" s="26"/>
      <c r="F132" s="27">
        <f t="shared" si="4"/>
        <v>0</v>
      </c>
      <c r="G132" s="31" t="s">
        <v>18</v>
      </c>
    </row>
    <row r="133" spans="1:6" ht="12.75" hidden="1" outlineLevel="1">
      <c r="A133" s="39" t="s">
        <v>250</v>
      </c>
      <c r="B133" s="23" t="s">
        <v>249</v>
      </c>
      <c r="C133" s="30">
        <v>993.8</v>
      </c>
      <c r="D133" s="25">
        <f t="shared" si="3"/>
        <v>1192.56</v>
      </c>
      <c r="E133" s="26"/>
      <c r="F133" s="27">
        <f t="shared" si="4"/>
        <v>0</v>
      </c>
    </row>
    <row r="134" spans="1:6" ht="12.75" hidden="1" outlineLevel="1">
      <c r="A134" s="39" t="s">
        <v>251</v>
      </c>
      <c r="B134" s="23" t="s">
        <v>252</v>
      </c>
      <c r="C134" s="30"/>
      <c r="D134" s="25">
        <f t="shared" si="3"/>
        <v>0</v>
      </c>
      <c r="E134" s="26"/>
      <c r="F134" s="27">
        <f t="shared" si="4"/>
        <v>0</v>
      </c>
    </row>
    <row r="135" spans="1:6" ht="12.75" hidden="1" outlineLevel="1">
      <c r="A135" s="39" t="s">
        <v>253</v>
      </c>
      <c r="B135" s="23" t="s">
        <v>254</v>
      </c>
      <c r="C135" s="51"/>
      <c r="D135" s="25">
        <f t="shared" si="3"/>
        <v>0</v>
      </c>
      <c r="E135" s="26"/>
      <c r="F135" s="27">
        <f t="shared" si="4"/>
        <v>0</v>
      </c>
    </row>
    <row r="136" spans="1:7" ht="12.75" hidden="1" outlineLevel="1">
      <c r="A136" s="39" t="s">
        <v>255</v>
      </c>
      <c r="B136" s="23" t="s">
        <v>256</v>
      </c>
      <c r="C136" s="30">
        <v>533.8</v>
      </c>
      <c r="D136" s="25">
        <f t="shared" si="3"/>
        <v>640.56</v>
      </c>
      <c r="E136" s="26"/>
      <c r="F136" s="27">
        <f t="shared" si="4"/>
        <v>0</v>
      </c>
      <c r="G136" s="31" t="s">
        <v>18</v>
      </c>
    </row>
    <row r="137" spans="1:7" ht="12.75" hidden="1" outlineLevel="1">
      <c r="A137" s="39" t="s">
        <v>257</v>
      </c>
      <c r="B137" s="23" t="s">
        <v>258</v>
      </c>
      <c r="C137" s="30">
        <v>322.3</v>
      </c>
      <c r="D137" s="25">
        <f t="shared" si="3"/>
        <v>386.76</v>
      </c>
      <c r="E137" s="26"/>
      <c r="F137" s="27">
        <f t="shared" si="4"/>
        <v>0</v>
      </c>
      <c r="G137" s="31" t="s">
        <v>18</v>
      </c>
    </row>
    <row r="138" spans="1:7" ht="12.75" hidden="1" outlineLevel="1">
      <c r="A138" s="39" t="s">
        <v>259</v>
      </c>
      <c r="B138" s="23" t="s">
        <v>260</v>
      </c>
      <c r="C138" s="30">
        <v>1730.3</v>
      </c>
      <c r="D138" s="25">
        <f t="shared" si="3"/>
        <v>2076.3599999999997</v>
      </c>
      <c r="E138" s="26"/>
      <c r="F138" s="27">
        <f t="shared" si="4"/>
        <v>0</v>
      </c>
      <c r="G138" s="31" t="s">
        <v>18</v>
      </c>
    </row>
    <row r="139" spans="1:7" ht="12.75" hidden="1" outlineLevel="1">
      <c r="A139" s="62" t="s">
        <v>261</v>
      </c>
      <c r="B139" s="23" t="s">
        <v>262</v>
      </c>
      <c r="C139" s="30">
        <v>1415</v>
      </c>
      <c r="D139" s="25">
        <f t="shared" si="3"/>
        <v>1698</v>
      </c>
      <c r="E139" s="26"/>
      <c r="F139" s="27">
        <f t="shared" si="4"/>
        <v>0</v>
      </c>
      <c r="G139" s="31" t="s">
        <v>18</v>
      </c>
    </row>
    <row r="140" spans="1:7" ht="12.75" hidden="1" outlineLevel="1">
      <c r="A140" s="62" t="s">
        <v>263</v>
      </c>
      <c r="B140" s="23" t="s">
        <v>264</v>
      </c>
      <c r="C140" s="30">
        <v>1080</v>
      </c>
      <c r="D140" s="25">
        <f t="shared" si="3"/>
        <v>1296</v>
      </c>
      <c r="E140" s="26"/>
      <c r="F140" s="27">
        <f t="shared" si="4"/>
        <v>0</v>
      </c>
      <c r="G140" s="31" t="s">
        <v>18</v>
      </c>
    </row>
    <row r="141" spans="1:7" ht="12.75" hidden="1" outlineLevel="1">
      <c r="A141" s="62" t="s">
        <v>265</v>
      </c>
      <c r="B141" s="23" t="s">
        <v>266</v>
      </c>
      <c r="C141" s="30">
        <v>1580</v>
      </c>
      <c r="D141" s="25">
        <f t="shared" si="3"/>
        <v>1896</v>
      </c>
      <c r="E141" s="26"/>
      <c r="F141" s="27">
        <f t="shared" si="4"/>
        <v>0</v>
      </c>
      <c r="G141" s="31" t="s">
        <v>18</v>
      </c>
    </row>
    <row r="142" spans="1:7" ht="12.75" hidden="1" outlineLevel="1">
      <c r="A142" s="62" t="s">
        <v>267</v>
      </c>
      <c r="B142" s="23" t="s">
        <v>268</v>
      </c>
      <c r="C142" s="30">
        <v>1160</v>
      </c>
      <c r="D142" s="25">
        <f t="shared" si="3"/>
        <v>1392</v>
      </c>
      <c r="E142" s="26"/>
      <c r="F142" s="27">
        <f t="shared" si="4"/>
        <v>0</v>
      </c>
      <c r="G142" s="31" t="s">
        <v>18</v>
      </c>
    </row>
    <row r="143" spans="1:7" ht="12.75" hidden="1" outlineLevel="1">
      <c r="A143" s="62" t="s">
        <v>269</v>
      </c>
      <c r="B143" s="23" t="s">
        <v>270</v>
      </c>
      <c r="C143" s="30">
        <v>1415</v>
      </c>
      <c r="D143" s="25">
        <f t="shared" si="3"/>
        <v>1698</v>
      </c>
      <c r="E143" s="26"/>
      <c r="F143" s="27">
        <f t="shared" si="4"/>
        <v>0</v>
      </c>
      <c r="G143" s="31" t="s">
        <v>18</v>
      </c>
    </row>
    <row r="144" spans="1:7" ht="12.75" hidden="1" outlineLevel="1">
      <c r="A144" s="62" t="s">
        <v>271</v>
      </c>
      <c r="B144" s="23" t="s">
        <v>272</v>
      </c>
      <c r="C144" s="30">
        <v>1620</v>
      </c>
      <c r="D144" s="25">
        <f t="shared" si="3"/>
        <v>1944</v>
      </c>
      <c r="E144" s="26"/>
      <c r="F144" s="27">
        <f t="shared" si="4"/>
        <v>0</v>
      </c>
      <c r="G144" s="31" t="s">
        <v>18</v>
      </c>
    </row>
    <row r="145" spans="1:7" ht="12.75" hidden="1" outlineLevel="1">
      <c r="A145" s="62" t="s">
        <v>273</v>
      </c>
      <c r="B145" s="23" t="s">
        <v>274</v>
      </c>
      <c r="C145" s="30">
        <v>1110</v>
      </c>
      <c r="D145" s="25">
        <f t="shared" si="3"/>
        <v>1332</v>
      </c>
      <c r="E145" s="26"/>
      <c r="F145" s="27">
        <f t="shared" si="4"/>
        <v>0</v>
      </c>
      <c r="G145" s="31" t="s">
        <v>18</v>
      </c>
    </row>
    <row r="146" spans="1:7" ht="12.75" hidden="1" outlineLevel="1">
      <c r="A146" s="62" t="s">
        <v>275</v>
      </c>
      <c r="B146" s="23" t="s">
        <v>276</v>
      </c>
      <c r="C146" s="30">
        <v>1895</v>
      </c>
      <c r="D146" s="25">
        <f t="shared" si="3"/>
        <v>2274</v>
      </c>
      <c r="E146" s="26"/>
      <c r="F146" s="27">
        <f t="shared" si="4"/>
        <v>0</v>
      </c>
      <c r="G146" s="31" t="s">
        <v>18</v>
      </c>
    </row>
    <row r="147" spans="1:7" ht="12.75" hidden="1" outlineLevel="1">
      <c r="A147" s="62" t="s">
        <v>277</v>
      </c>
      <c r="B147" s="23" t="s">
        <v>278</v>
      </c>
      <c r="C147" s="30">
        <v>825</v>
      </c>
      <c r="D147" s="25">
        <f t="shared" si="3"/>
        <v>990</v>
      </c>
      <c r="E147" s="26"/>
      <c r="F147" s="27">
        <f t="shared" si="4"/>
        <v>0</v>
      </c>
      <c r="G147" s="31" t="s">
        <v>18</v>
      </c>
    </row>
    <row r="148" spans="1:7" ht="12.75" hidden="1" outlineLevel="1">
      <c r="A148" s="62" t="s">
        <v>279</v>
      </c>
      <c r="B148" s="23" t="s">
        <v>280</v>
      </c>
      <c r="C148" s="30">
        <v>1335</v>
      </c>
      <c r="D148" s="25">
        <f t="shared" si="3"/>
        <v>1602</v>
      </c>
      <c r="E148" s="26"/>
      <c r="F148" s="27">
        <f t="shared" si="4"/>
        <v>0</v>
      </c>
      <c r="G148" s="31" t="s">
        <v>18</v>
      </c>
    </row>
    <row r="149" spans="1:7" ht="12.75" hidden="1" outlineLevel="1">
      <c r="A149" s="62" t="s">
        <v>281</v>
      </c>
      <c r="B149" s="23" t="s">
        <v>282</v>
      </c>
      <c r="C149" s="67">
        <v>955</v>
      </c>
      <c r="D149" s="25">
        <f aca="true" t="shared" si="5" ref="D149:D200">C149*1.2</f>
        <v>1146</v>
      </c>
      <c r="E149" s="26"/>
      <c r="F149" s="27">
        <f t="shared" si="4"/>
        <v>0</v>
      </c>
      <c r="G149" s="31" t="s">
        <v>18</v>
      </c>
    </row>
    <row r="150" spans="1:6" ht="12.75" hidden="1" outlineLevel="1">
      <c r="A150" s="62" t="s">
        <v>283</v>
      </c>
      <c r="B150" s="23" t="s">
        <v>284</v>
      </c>
      <c r="C150" s="30">
        <v>918</v>
      </c>
      <c r="D150" s="25">
        <f t="shared" si="5"/>
        <v>1101.6</v>
      </c>
      <c r="E150" s="26"/>
      <c r="F150" s="27">
        <f t="shared" si="4"/>
        <v>0</v>
      </c>
    </row>
    <row r="151" spans="1:7" ht="12.75" hidden="1" outlineLevel="1">
      <c r="A151" s="62" t="s">
        <v>285</v>
      </c>
      <c r="B151" s="23" t="s">
        <v>286</v>
      </c>
      <c r="C151" s="49">
        <v>864</v>
      </c>
      <c r="D151" s="25">
        <f t="shared" si="5"/>
        <v>1036.8</v>
      </c>
      <c r="E151" s="26"/>
      <c r="F151" s="27">
        <f t="shared" si="4"/>
        <v>0</v>
      </c>
      <c r="G151" s="31" t="s">
        <v>18</v>
      </c>
    </row>
    <row r="152" spans="1:7" ht="12.75" hidden="1" outlineLevel="1">
      <c r="A152" s="62" t="s">
        <v>287</v>
      </c>
      <c r="B152" s="23" t="s">
        <v>288</v>
      </c>
      <c r="C152" s="49">
        <v>1262</v>
      </c>
      <c r="D152" s="25">
        <f>C152*1.2</f>
        <v>1514.3999999999999</v>
      </c>
      <c r="E152" s="26"/>
      <c r="F152" s="27">
        <f>E152*D152</f>
        <v>0</v>
      </c>
      <c r="G152" s="31" t="s">
        <v>18</v>
      </c>
    </row>
    <row r="153" spans="1:7" ht="12.75" hidden="1" outlineLevel="1">
      <c r="A153" s="39" t="s">
        <v>289</v>
      </c>
      <c r="B153" s="23" t="s">
        <v>290</v>
      </c>
      <c r="C153" s="30">
        <v>2445</v>
      </c>
      <c r="D153" s="25">
        <f t="shared" si="5"/>
        <v>2934</v>
      </c>
      <c r="E153" s="26"/>
      <c r="F153" s="27">
        <f t="shared" si="4"/>
        <v>0</v>
      </c>
      <c r="G153" s="31" t="s">
        <v>18</v>
      </c>
    </row>
    <row r="154" spans="1:6" ht="12.75" hidden="1" outlineLevel="1">
      <c r="A154" s="39" t="s">
        <v>291</v>
      </c>
      <c r="B154" s="23" t="s">
        <v>292</v>
      </c>
      <c r="C154" s="49"/>
      <c r="D154" s="25">
        <f t="shared" si="5"/>
        <v>0</v>
      </c>
      <c r="E154" s="26"/>
      <c r="F154" s="27">
        <f t="shared" si="4"/>
        <v>0</v>
      </c>
    </row>
    <row r="155" spans="1:7" ht="12.75" hidden="1" outlineLevel="1">
      <c r="A155" s="39" t="s">
        <v>293</v>
      </c>
      <c r="B155" s="23" t="s">
        <v>294</v>
      </c>
      <c r="C155" s="49">
        <v>1350</v>
      </c>
      <c r="D155" s="25">
        <f t="shared" si="5"/>
        <v>1620</v>
      </c>
      <c r="E155" s="26"/>
      <c r="F155" s="27">
        <f t="shared" si="4"/>
        <v>0</v>
      </c>
      <c r="G155" s="31" t="s">
        <v>18</v>
      </c>
    </row>
    <row r="156" spans="1:7" ht="12.75" hidden="1" outlineLevel="1">
      <c r="A156" s="39" t="s">
        <v>295</v>
      </c>
      <c r="B156" s="23" t="s">
        <v>296</v>
      </c>
      <c r="C156" s="49">
        <v>1960</v>
      </c>
      <c r="D156" s="25">
        <f>C156*1.2</f>
        <v>2352</v>
      </c>
      <c r="E156" s="26"/>
      <c r="F156" s="27">
        <f>E156*D156</f>
        <v>0</v>
      </c>
      <c r="G156" s="31" t="s">
        <v>18</v>
      </c>
    </row>
    <row r="157" spans="1:7" ht="12.75" hidden="1" outlineLevel="1">
      <c r="A157" s="68" t="s">
        <v>297</v>
      </c>
      <c r="B157" s="63" t="s">
        <v>298</v>
      </c>
      <c r="C157" s="41">
        <v>1920</v>
      </c>
      <c r="D157" s="25">
        <f t="shared" si="5"/>
        <v>2304</v>
      </c>
      <c r="E157" s="26"/>
      <c r="F157" s="27">
        <f t="shared" si="4"/>
        <v>0</v>
      </c>
      <c r="G157" s="31" t="s">
        <v>18</v>
      </c>
    </row>
    <row r="158" spans="1:7" ht="12.75" hidden="1" outlineLevel="1">
      <c r="A158" s="39" t="s">
        <v>299</v>
      </c>
      <c r="B158" s="23" t="s">
        <v>300</v>
      </c>
      <c r="C158" s="30">
        <v>1505</v>
      </c>
      <c r="D158" s="25">
        <f t="shared" si="5"/>
        <v>1806</v>
      </c>
      <c r="E158" s="26"/>
      <c r="F158" s="27">
        <f t="shared" si="4"/>
        <v>0</v>
      </c>
      <c r="G158" s="31" t="s">
        <v>18</v>
      </c>
    </row>
    <row r="159" spans="1:7" ht="12.75" hidden="1" outlineLevel="1">
      <c r="A159" s="39" t="s">
        <v>301</v>
      </c>
      <c r="B159" s="23" t="s">
        <v>302</v>
      </c>
      <c r="C159" s="30">
        <v>825</v>
      </c>
      <c r="D159" s="25">
        <f t="shared" si="5"/>
        <v>990</v>
      </c>
      <c r="E159" s="26"/>
      <c r="F159" s="27">
        <f aca="true" t="shared" si="6" ref="F159:F222">E159*D159</f>
        <v>0</v>
      </c>
      <c r="G159" s="31" t="s">
        <v>18</v>
      </c>
    </row>
    <row r="160" spans="1:7" ht="12.75" hidden="1" outlineLevel="1">
      <c r="A160" s="39" t="s">
        <v>303</v>
      </c>
      <c r="B160" s="23" t="s">
        <v>304</v>
      </c>
      <c r="C160" s="30">
        <v>865</v>
      </c>
      <c r="D160" s="25">
        <f t="shared" si="5"/>
        <v>1038</v>
      </c>
      <c r="E160" s="26"/>
      <c r="F160" s="27">
        <f t="shared" si="6"/>
        <v>0</v>
      </c>
      <c r="G160" s="31" t="s">
        <v>18</v>
      </c>
    </row>
    <row r="161" spans="1:6" ht="15" collapsed="1">
      <c r="A161" s="39" t="s">
        <v>305</v>
      </c>
      <c r="B161" s="66" t="s">
        <v>306</v>
      </c>
      <c r="C161" s="38"/>
      <c r="D161" s="25"/>
      <c r="E161" s="26"/>
      <c r="F161" s="27"/>
    </row>
    <row r="162" spans="1:7" ht="12.75" hidden="1" outlineLevel="1">
      <c r="A162" s="39" t="s">
        <v>307</v>
      </c>
      <c r="B162" s="63" t="s">
        <v>298</v>
      </c>
      <c r="C162" s="53">
        <v>640</v>
      </c>
      <c r="D162" s="25">
        <f t="shared" si="5"/>
        <v>768</v>
      </c>
      <c r="E162" s="26"/>
      <c r="F162" s="27">
        <f t="shared" si="6"/>
        <v>0</v>
      </c>
      <c r="G162" s="31" t="s">
        <v>18</v>
      </c>
    </row>
    <row r="163" spans="1:7" ht="12.75" hidden="1" outlineLevel="1">
      <c r="A163" s="39" t="s">
        <v>308</v>
      </c>
      <c r="B163" s="23" t="s">
        <v>309</v>
      </c>
      <c r="C163" s="53">
        <v>415</v>
      </c>
      <c r="D163" s="25">
        <f t="shared" si="5"/>
        <v>498</v>
      </c>
      <c r="E163" s="26"/>
      <c r="F163" s="27">
        <f t="shared" si="6"/>
        <v>0</v>
      </c>
      <c r="G163" s="31" t="s">
        <v>18</v>
      </c>
    </row>
    <row r="164" spans="1:6" ht="12.75" hidden="1" outlineLevel="1">
      <c r="A164" s="39" t="s">
        <v>310</v>
      </c>
      <c r="B164" s="23" t="s">
        <v>264</v>
      </c>
      <c r="C164" s="53"/>
      <c r="D164" s="25">
        <f t="shared" si="5"/>
        <v>0</v>
      </c>
      <c r="E164" s="26"/>
      <c r="F164" s="27">
        <f t="shared" si="6"/>
        <v>0</v>
      </c>
    </row>
    <row r="165" spans="1:7" ht="12.75" hidden="1" outlineLevel="1">
      <c r="A165" s="39" t="s">
        <v>311</v>
      </c>
      <c r="B165" s="23" t="s">
        <v>312</v>
      </c>
      <c r="C165" s="53">
        <v>425</v>
      </c>
      <c r="D165" s="25">
        <f t="shared" si="5"/>
        <v>510</v>
      </c>
      <c r="E165" s="26"/>
      <c r="F165" s="27">
        <f t="shared" si="6"/>
        <v>0</v>
      </c>
      <c r="G165" s="31" t="s">
        <v>18</v>
      </c>
    </row>
    <row r="166" spans="1:7" ht="12.75" hidden="1" outlineLevel="1">
      <c r="A166" s="39" t="s">
        <v>313</v>
      </c>
      <c r="B166" s="23" t="s">
        <v>268</v>
      </c>
      <c r="C166" s="53">
        <v>765</v>
      </c>
      <c r="D166" s="25">
        <f t="shared" si="5"/>
        <v>918</v>
      </c>
      <c r="E166" s="26"/>
      <c r="F166" s="27">
        <f t="shared" si="6"/>
        <v>0</v>
      </c>
      <c r="G166" s="31" t="s">
        <v>18</v>
      </c>
    </row>
    <row r="167" spans="1:7" ht="12.75" hidden="1" outlineLevel="1">
      <c r="A167" s="39" t="s">
        <v>314</v>
      </c>
      <c r="B167" s="23" t="s">
        <v>315</v>
      </c>
      <c r="C167" s="53">
        <v>305</v>
      </c>
      <c r="D167" s="25">
        <f t="shared" si="5"/>
        <v>366</v>
      </c>
      <c r="E167" s="26"/>
      <c r="F167" s="27">
        <f t="shared" si="6"/>
        <v>0</v>
      </c>
      <c r="G167" s="31" t="s">
        <v>18</v>
      </c>
    </row>
    <row r="168" spans="1:7" ht="12.75" hidden="1" outlineLevel="1">
      <c r="A168" s="39" t="s">
        <v>316</v>
      </c>
      <c r="B168" s="23" t="s">
        <v>317</v>
      </c>
      <c r="C168" s="53">
        <v>216</v>
      </c>
      <c r="D168" s="25">
        <f t="shared" si="5"/>
        <v>259.2</v>
      </c>
      <c r="E168" s="26"/>
      <c r="F168" s="27">
        <f t="shared" si="6"/>
        <v>0</v>
      </c>
      <c r="G168" s="31" t="s">
        <v>18</v>
      </c>
    </row>
    <row r="169" spans="1:6" ht="12.75" hidden="1" outlineLevel="1">
      <c r="A169" s="39" t="s">
        <v>318</v>
      </c>
      <c r="B169" s="23" t="s">
        <v>319</v>
      </c>
      <c r="C169" s="53">
        <v>752</v>
      </c>
      <c r="D169" s="25">
        <f t="shared" si="5"/>
        <v>902.4</v>
      </c>
      <c r="E169" s="26"/>
      <c r="F169" s="27">
        <f t="shared" si="6"/>
        <v>0</v>
      </c>
    </row>
    <row r="170" spans="1:7" ht="12.75" hidden="1" outlineLevel="1">
      <c r="A170" s="39" t="s">
        <v>320</v>
      </c>
      <c r="B170" s="23" t="s">
        <v>321</v>
      </c>
      <c r="C170" s="53">
        <v>692</v>
      </c>
      <c r="D170" s="25">
        <f t="shared" si="5"/>
        <v>830.4</v>
      </c>
      <c r="E170" s="26"/>
      <c r="F170" s="27">
        <f t="shared" si="6"/>
        <v>0</v>
      </c>
      <c r="G170" s="31" t="s">
        <v>18</v>
      </c>
    </row>
    <row r="171" spans="1:6" ht="15" collapsed="1">
      <c r="A171" s="69" t="s">
        <v>322</v>
      </c>
      <c r="B171" s="66" t="s">
        <v>323</v>
      </c>
      <c r="C171" s="38"/>
      <c r="D171" s="25"/>
      <c r="E171" s="26"/>
      <c r="F171" s="27"/>
    </row>
    <row r="172" spans="1:7" ht="12.75" hidden="1" outlineLevel="1">
      <c r="A172" s="69" t="s">
        <v>324</v>
      </c>
      <c r="B172" s="23" t="s">
        <v>325</v>
      </c>
      <c r="C172" s="30">
        <v>680</v>
      </c>
      <c r="D172" s="25">
        <f>C172*1.2</f>
        <v>816</v>
      </c>
      <c r="E172" s="26"/>
      <c r="F172" s="27">
        <f>E172*D172</f>
        <v>0</v>
      </c>
      <c r="G172" s="31" t="s">
        <v>18</v>
      </c>
    </row>
    <row r="173" spans="1:7" ht="12.75" hidden="1" outlineLevel="1">
      <c r="A173" s="69" t="s">
        <v>326</v>
      </c>
      <c r="B173" s="23" t="s">
        <v>327</v>
      </c>
      <c r="C173" s="30">
        <v>5145</v>
      </c>
      <c r="D173" s="25">
        <f>C173*1.2</f>
        <v>6174</v>
      </c>
      <c r="E173" s="26"/>
      <c r="F173" s="27">
        <f>E173*D173</f>
        <v>0</v>
      </c>
      <c r="G173" s="31" t="s">
        <v>18</v>
      </c>
    </row>
    <row r="174" spans="1:6" ht="12.75" hidden="1" outlineLevel="1">
      <c r="A174" s="69" t="s">
        <v>328</v>
      </c>
      <c r="B174" s="23" t="s">
        <v>329</v>
      </c>
      <c r="C174" s="30">
        <v>1699.5</v>
      </c>
      <c r="D174" s="25">
        <f t="shared" si="5"/>
        <v>2039.3999999999999</v>
      </c>
      <c r="E174" s="26"/>
      <c r="F174" s="27">
        <f t="shared" si="6"/>
        <v>0</v>
      </c>
    </row>
    <row r="175" spans="1:6" ht="12.75" hidden="1" outlineLevel="1">
      <c r="A175" s="69" t="s">
        <v>330</v>
      </c>
      <c r="B175" s="23" t="s">
        <v>331</v>
      </c>
      <c r="C175" s="30">
        <v>1173.3</v>
      </c>
      <c r="D175" s="25">
        <f t="shared" si="5"/>
        <v>1407.9599999999998</v>
      </c>
      <c r="E175" s="26"/>
      <c r="F175" s="27">
        <f t="shared" si="6"/>
        <v>0</v>
      </c>
    </row>
    <row r="176" spans="1:6" ht="12.75" hidden="1" outlineLevel="1">
      <c r="A176" s="69" t="s">
        <v>332</v>
      </c>
      <c r="B176" s="23" t="s">
        <v>333</v>
      </c>
      <c r="C176" s="30">
        <v>2875.6</v>
      </c>
      <c r="D176" s="25">
        <f t="shared" si="5"/>
        <v>3450.72</v>
      </c>
      <c r="E176" s="26"/>
      <c r="F176" s="27">
        <f t="shared" si="6"/>
        <v>0</v>
      </c>
    </row>
    <row r="177" spans="1:7" ht="12.75" hidden="1" outlineLevel="1">
      <c r="A177" s="69" t="s">
        <v>334</v>
      </c>
      <c r="B177" s="23" t="s">
        <v>335</v>
      </c>
      <c r="C177" s="30">
        <v>2685</v>
      </c>
      <c r="D177" s="25">
        <f t="shared" si="5"/>
        <v>3222</v>
      </c>
      <c r="E177" s="26"/>
      <c r="F177" s="27">
        <f t="shared" si="6"/>
        <v>0</v>
      </c>
      <c r="G177" s="31" t="s">
        <v>18</v>
      </c>
    </row>
    <row r="178" spans="1:7" ht="12.75" hidden="1" outlineLevel="1">
      <c r="A178" s="69" t="s">
        <v>336</v>
      </c>
      <c r="B178" s="23" t="s">
        <v>337</v>
      </c>
      <c r="C178" s="49">
        <v>1885</v>
      </c>
      <c r="D178" s="25">
        <f t="shared" si="5"/>
        <v>2262</v>
      </c>
      <c r="E178" s="26"/>
      <c r="F178" s="27">
        <f t="shared" si="6"/>
        <v>0</v>
      </c>
      <c r="G178" s="31" t="s">
        <v>18</v>
      </c>
    </row>
    <row r="179" spans="1:7" ht="12.75" hidden="1" outlineLevel="1">
      <c r="A179" s="69" t="s">
        <v>338</v>
      </c>
      <c r="B179" s="23" t="s">
        <v>337</v>
      </c>
      <c r="C179" s="30">
        <v>2387.5</v>
      </c>
      <c r="D179" s="25">
        <f t="shared" si="5"/>
        <v>2865</v>
      </c>
      <c r="E179" s="26"/>
      <c r="F179" s="27">
        <f t="shared" si="6"/>
        <v>0</v>
      </c>
      <c r="G179" s="31"/>
    </row>
    <row r="180" spans="1:6" ht="12" customHeight="1" hidden="1" outlineLevel="1">
      <c r="A180" s="69" t="s">
        <v>339</v>
      </c>
      <c r="B180" s="34" t="s">
        <v>340</v>
      </c>
      <c r="C180" s="30">
        <v>3873.4</v>
      </c>
      <c r="D180" s="25">
        <f t="shared" si="5"/>
        <v>4648.08</v>
      </c>
      <c r="E180" s="26"/>
      <c r="F180" s="27">
        <f t="shared" si="6"/>
        <v>0</v>
      </c>
    </row>
    <row r="181" spans="1:6" ht="15" collapsed="1">
      <c r="A181" s="39" t="s">
        <v>341</v>
      </c>
      <c r="B181" s="66" t="s">
        <v>342</v>
      </c>
      <c r="C181" s="38"/>
      <c r="D181" s="25"/>
      <c r="E181" s="26"/>
      <c r="F181" s="27"/>
    </row>
    <row r="182" spans="1:7" ht="12.75" hidden="1" outlineLevel="1">
      <c r="A182" s="69" t="s">
        <v>343</v>
      </c>
      <c r="B182" s="23" t="s">
        <v>344</v>
      </c>
      <c r="C182" s="30">
        <v>2550</v>
      </c>
      <c r="D182" s="25">
        <f t="shared" si="5"/>
        <v>3060</v>
      </c>
      <c r="E182" s="26"/>
      <c r="F182" s="27">
        <f t="shared" si="6"/>
        <v>0</v>
      </c>
      <c r="G182" s="31" t="s">
        <v>18</v>
      </c>
    </row>
    <row r="183" spans="1:7" ht="12.75" hidden="1" outlineLevel="1">
      <c r="A183" s="69" t="s">
        <v>345</v>
      </c>
      <c r="B183" s="23" t="s">
        <v>346</v>
      </c>
      <c r="C183" s="30">
        <v>571.1</v>
      </c>
      <c r="D183" s="25">
        <f t="shared" si="5"/>
        <v>685.32</v>
      </c>
      <c r="E183" s="26"/>
      <c r="F183" s="27">
        <f t="shared" si="6"/>
        <v>0</v>
      </c>
      <c r="G183" s="31" t="s">
        <v>18</v>
      </c>
    </row>
    <row r="184" spans="1:6" ht="12.75" hidden="1" outlineLevel="1">
      <c r="A184" s="69" t="s">
        <v>347</v>
      </c>
      <c r="B184" s="23" t="s">
        <v>348</v>
      </c>
      <c r="C184" s="30">
        <v>2585.6</v>
      </c>
      <c r="D184" s="25">
        <f t="shared" si="5"/>
        <v>3102.72</v>
      </c>
      <c r="E184" s="26"/>
      <c r="F184" s="27">
        <f t="shared" si="6"/>
        <v>0</v>
      </c>
    </row>
    <row r="185" spans="1:7" ht="12.75" hidden="1" outlineLevel="1">
      <c r="A185" s="69" t="s">
        <v>349</v>
      </c>
      <c r="B185" s="23" t="s">
        <v>298</v>
      </c>
      <c r="C185" s="70">
        <v>1360.3</v>
      </c>
      <c r="D185" s="25">
        <f t="shared" si="5"/>
        <v>1632.36</v>
      </c>
      <c r="E185" s="26"/>
      <c r="F185" s="27">
        <f t="shared" si="6"/>
        <v>0</v>
      </c>
      <c r="G185" s="31" t="s">
        <v>18</v>
      </c>
    </row>
    <row r="186" spans="1:7" ht="12.75" hidden="1" outlineLevel="1">
      <c r="A186" s="69" t="s">
        <v>350</v>
      </c>
      <c r="B186" s="23" t="s">
        <v>298</v>
      </c>
      <c r="C186" s="70">
        <v>3270</v>
      </c>
      <c r="D186" s="25">
        <f t="shared" si="5"/>
        <v>3924</v>
      </c>
      <c r="E186" s="26"/>
      <c r="F186" s="27">
        <f t="shared" si="6"/>
        <v>0</v>
      </c>
      <c r="G186" s="31" t="s">
        <v>18</v>
      </c>
    </row>
    <row r="187" spans="1:7" ht="12.75" hidden="1" outlineLevel="1">
      <c r="A187" s="69" t="s">
        <v>351</v>
      </c>
      <c r="B187" s="23" t="s">
        <v>352</v>
      </c>
      <c r="C187" s="30">
        <v>1330</v>
      </c>
      <c r="D187" s="25">
        <f t="shared" si="5"/>
        <v>1596</v>
      </c>
      <c r="E187" s="26"/>
      <c r="F187" s="27">
        <f t="shared" si="6"/>
        <v>0</v>
      </c>
      <c r="G187" s="31" t="s">
        <v>18</v>
      </c>
    </row>
    <row r="188" spans="1:7" ht="12.75" hidden="1" outlineLevel="1">
      <c r="A188" s="69" t="s">
        <v>353</v>
      </c>
      <c r="B188" s="23" t="s">
        <v>354</v>
      </c>
      <c r="C188" s="30">
        <v>5104.3</v>
      </c>
      <c r="D188" s="25">
        <f t="shared" si="5"/>
        <v>6125.16</v>
      </c>
      <c r="E188" s="26"/>
      <c r="F188" s="27">
        <f t="shared" si="6"/>
        <v>0</v>
      </c>
      <c r="G188" s="31" t="s">
        <v>18</v>
      </c>
    </row>
    <row r="189" spans="1:6" ht="12.75" hidden="1" outlineLevel="1">
      <c r="A189" s="39" t="s">
        <v>355</v>
      </c>
      <c r="B189" s="23" t="s">
        <v>356</v>
      </c>
      <c r="C189" s="67">
        <v>4750</v>
      </c>
      <c r="D189" s="25">
        <f t="shared" si="5"/>
        <v>5700</v>
      </c>
      <c r="E189" s="26"/>
      <c r="F189" s="27">
        <f t="shared" si="6"/>
        <v>0</v>
      </c>
    </row>
    <row r="190" spans="1:6" ht="15" collapsed="1">
      <c r="A190" s="71" t="s">
        <v>357</v>
      </c>
      <c r="B190" s="72" t="s">
        <v>358</v>
      </c>
      <c r="C190" s="73"/>
      <c r="D190" s="25"/>
      <c r="E190" s="26"/>
      <c r="F190" s="27"/>
    </row>
    <row r="191" spans="1:7" ht="12.75" hidden="1" outlineLevel="1">
      <c r="A191" s="74" t="s">
        <v>359</v>
      </c>
      <c r="B191" s="23" t="s">
        <v>360</v>
      </c>
      <c r="C191" s="70">
        <v>410</v>
      </c>
      <c r="D191" s="25">
        <f>C191*1.2</f>
        <v>492</v>
      </c>
      <c r="E191" s="26"/>
      <c r="F191" s="27">
        <f>E191*D191</f>
        <v>0</v>
      </c>
      <c r="G191" s="31" t="s">
        <v>18</v>
      </c>
    </row>
    <row r="192" spans="1:7" ht="12.75" hidden="1" outlineLevel="1">
      <c r="A192" s="74" t="s">
        <v>361</v>
      </c>
      <c r="B192" s="23" t="s">
        <v>362</v>
      </c>
      <c r="C192" s="70">
        <v>460</v>
      </c>
      <c r="D192" s="25">
        <f>C192*1.2</f>
        <v>552</v>
      </c>
      <c r="E192" s="26"/>
      <c r="F192" s="27">
        <f>E192*D192</f>
        <v>0</v>
      </c>
      <c r="G192" s="31" t="s">
        <v>18</v>
      </c>
    </row>
    <row r="193" spans="1:7" ht="12.75" hidden="1" outlineLevel="1">
      <c r="A193" s="74" t="s">
        <v>363</v>
      </c>
      <c r="B193" s="23" t="s">
        <v>364</v>
      </c>
      <c r="C193" s="70">
        <v>636</v>
      </c>
      <c r="D193" s="25">
        <f>C193*1.2</f>
        <v>763.1999999999999</v>
      </c>
      <c r="E193" s="26"/>
      <c r="F193" s="27">
        <f>E193*D193</f>
        <v>0</v>
      </c>
      <c r="G193" s="31" t="s">
        <v>18</v>
      </c>
    </row>
    <row r="194" spans="1:7" ht="12.75" hidden="1" outlineLevel="1">
      <c r="A194" s="39" t="s">
        <v>365</v>
      </c>
      <c r="B194" s="23" t="s">
        <v>366</v>
      </c>
      <c r="C194" s="70">
        <v>190</v>
      </c>
      <c r="D194" s="25">
        <f t="shared" si="5"/>
        <v>228</v>
      </c>
      <c r="E194" s="26"/>
      <c r="F194" s="27">
        <f t="shared" si="6"/>
        <v>0</v>
      </c>
      <c r="G194" s="31" t="s">
        <v>18</v>
      </c>
    </row>
    <row r="195" spans="1:7" ht="12.75" hidden="1" outlineLevel="1">
      <c r="A195" s="39" t="s">
        <v>367</v>
      </c>
      <c r="B195" s="23" t="s">
        <v>368</v>
      </c>
      <c r="C195" s="70">
        <v>260</v>
      </c>
      <c r="D195" s="25">
        <f t="shared" si="5"/>
        <v>312</v>
      </c>
      <c r="E195" s="26"/>
      <c r="F195" s="27">
        <f t="shared" si="6"/>
        <v>0</v>
      </c>
      <c r="G195" s="31" t="s">
        <v>18</v>
      </c>
    </row>
    <row r="196" spans="1:7" ht="12.75" hidden="1" outlineLevel="1">
      <c r="A196" s="39" t="s">
        <v>369</v>
      </c>
      <c r="B196" s="23" t="s">
        <v>370</v>
      </c>
      <c r="C196" s="70">
        <v>355</v>
      </c>
      <c r="D196" s="25">
        <f t="shared" si="5"/>
        <v>426</v>
      </c>
      <c r="E196" s="26"/>
      <c r="F196" s="27">
        <f t="shared" si="6"/>
        <v>0</v>
      </c>
      <c r="G196" s="31" t="s">
        <v>18</v>
      </c>
    </row>
    <row r="197" spans="1:7" ht="12.75" hidden="1" outlineLevel="1">
      <c r="A197" s="39" t="s">
        <v>371</v>
      </c>
      <c r="B197" s="23" t="s">
        <v>372</v>
      </c>
      <c r="C197" s="70">
        <v>385</v>
      </c>
      <c r="D197" s="25">
        <f>C197*1.2</f>
        <v>462</v>
      </c>
      <c r="E197" s="26"/>
      <c r="F197" s="27">
        <f>E197*D197</f>
        <v>0</v>
      </c>
      <c r="G197" s="31" t="s">
        <v>18</v>
      </c>
    </row>
    <row r="198" spans="1:7" ht="12.75" hidden="1" outlineLevel="1">
      <c r="A198" s="39" t="s">
        <v>373</v>
      </c>
      <c r="B198" s="23" t="s">
        <v>374</v>
      </c>
      <c r="C198" s="70">
        <v>270</v>
      </c>
      <c r="D198" s="25">
        <f t="shared" si="5"/>
        <v>324</v>
      </c>
      <c r="E198" s="26"/>
      <c r="F198" s="27">
        <f t="shared" si="6"/>
        <v>0</v>
      </c>
      <c r="G198" s="31" t="s">
        <v>18</v>
      </c>
    </row>
    <row r="199" spans="1:7" ht="12.75" hidden="1" outlineLevel="1">
      <c r="A199" s="39" t="s">
        <v>375</v>
      </c>
      <c r="B199" s="23" t="s">
        <v>376</v>
      </c>
      <c r="C199" s="70">
        <v>290</v>
      </c>
      <c r="D199" s="25">
        <f t="shared" si="5"/>
        <v>348</v>
      </c>
      <c r="E199" s="26"/>
      <c r="F199" s="27">
        <f t="shared" si="6"/>
        <v>0</v>
      </c>
      <c r="G199" s="31" t="s">
        <v>18</v>
      </c>
    </row>
    <row r="200" spans="1:6" ht="12.75" hidden="1" outlineLevel="1">
      <c r="A200" s="39" t="s">
        <v>377</v>
      </c>
      <c r="B200" s="23" t="s">
        <v>378</v>
      </c>
      <c r="C200" s="70"/>
      <c r="D200" s="25">
        <f t="shared" si="5"/>
        <v>0</v>
      </c>
      <c r="E200" s="26"/>
      <c r="F200" s="27">
        <f t="shared" si="6"/>
        <v>0</v>
      </c>
    </row>
    <row r="201" spans="1:6" ht="15" collapsed="1">
      <c r="A201" s="39" t="s">
        <v>379</v>
      </c>
      <c r="B201" s="66" t="s">
        <v>380</v>
      </c>
      <c r="C201" s="73"/>
      <c r="D201" s="25"/>
      <c r="E201" s="26"/>
      <c r="F201" s="27"/>
    </row>
    <row r="202" spans="1:7" ht="12.75" hidden="1" outlineLevel="1">
      <c r="A202" s="39" t="s">
        <v>381</v>
      </c>
      <c r="B202" s="23" t="s">
        <v>382</v>
      </c>
      <c r="C202" s="53">
        <v>420</v>
      </c>
      <c r="D202" s="25">
        <f aca="true" t="shared" si="7" ref="D202:D265">C202*1.2</f>
        <v>504</v>
      </c>
      <c r="E202" s="26"/>
      <c r="F202" s="27">
        <f t="shared" si="6"/>
        <v>0</v>
      </c>
      <c r="G202" s="31" t="s">
        <v>18</v>
      </c>
    </row>
    <row r="203" spans="1:7" ht="12.75" hidden="1" outlineLevel="1">
      <c r="A203" s="39" t="s">
        <v>383</v>
      </c>
      <c r="B203" s="63" t="s">
        <v>384</v>
      </c>
      <c r="C203" s="53">
        <v>1120</v>
      </c>
      <c r="D203" s="25">
        <f t="shared" si="7"/>
        <v>1344</v>
      </c>
      <c r="E203" s="26"/>
      <c r="F203" s="27">
        <f t="shared" si="6"/>
        <v>0</v>
      </c>
      <c r="G203" s="31" t="s">
        <v>18</v>
      </c>
    </row>
    <row r="204" spans="1:7" ht="12.75" hidden="1" outlineLevel="1">
      <c r="A204" s="39" t="s">
        <v>385</v>
      </c>
      <c r="B204" s="63" t="s">
        <v>386</v>
      </c>
      <c r="C204" s="53">
        <v>685</v>
      </c>
      <c r="D204" s="25">
        <f t="shared" si="7"/>
        <v>822</v>
      </c>
      <c r="E204" s="26"/>
      <c r="F204" s="27">
        <f t="shared" si="6"/>
        <v>0</v>
      </c>
      <c r="G204" s="31" t="s">
        <v>18</v>
      </c>
    </row>
    <row r="205" spans="1:6" ht="12.75" hidden="1" outlineLevel="1">
      <c r="A205" s="39" t="s">
        <v>387</v>
      </c>
      <c r="B205" s="75" t="s">
        <v>388</v>
      </c>
      <c r="C205" s="38"/>
      <c r="D205" s="25">
        <f t="shared" si="7"/>
        <v>0</v>
      </c>
      <c r="E205" s="26"/>
      <c r="F205" s="27">
        <f t="shared" si="6"/>
        <v>0</v>
      </c>
    </row>
    <row r="206" spans="1:6" ht="15" collapsed="1">
      <c r="A206" s="39" t="s">
        <v>389</v>
      </c>
      <c r="B206" s="76" t="s">
        <v>390</v>
      </c>
      <c r="C206" s="38"/>
      <c r="D206" s="25"/>
      <c r="E206" s="26"/>
      <c r="F206" s="27"/>
    </row>
    <row r="207" spans="1:6" ht="12.75" hidden="1" outlineLevel="1">
      <c r="A207" s="77" t="s">
        <v>391</v>
      </c>
      <c r="B207" s="78" t="s">
        <v>392</v>
      </c>
      <c r="C207" s="30">
        <v>2833.8</v>
      </c>
      <c r="D207" s="25">
        <f t="shared" si="7"/>
        <v>3400.56</v>
      </c>
      <c r="E207" s="26"/>
      <c r="F207" s="27">
        <f t="shared" si="6"/>
        <v>0</v>
      </c>
    </row>
    <row r="208" spans="1:6" ht="12.75" hidden="1" outlineLevel="1">
      <c r="A208" s="77" t="s">
        <v>393</v>
      </c>
      <c r="B208" s="78" t="s">
        <v>394</v>
      </c>
      <c r="C208" s="30">
        <v>932.8</v>
      </c>
      <c r="D208" s="25">
        <f t="shared" si="7"/>
        <v>1119.36</v>
      </c>
      <c r="E208" s="26"/>
      <c r="F208" s="27">
        <f t="shared" si="6"/>
        <v>0</v>
      </c>
    </row>
    <row r="209" spans="1:6" ht="12.75" hidden="1" outlineLevel="1">
      <c r="A209" s="77" t="s">
        <v>395</v>
      </c>
      <c r="B209" s="78" t="s">
        <v>396</v>
      </c>
      <c r="C209" s="30">
        <v>1852.4</v>
      </c>
      <c r="D209" s="25">
        <f t="shared" si="7"/>
        <v>2222.88</v>
      </c>
      <c r="E209" s="26"/>
      <c r="F209" s="27">
        <f t="shared" si="6"/>
        <v>0</v>
      </c>
    </row>
    <row r="210" spans="1:6" ht="12.75" hidden="1" outlineLevel="1">
      <c r="A210" s="77" t="s">
        <v>397</v>
      </c>
      <c r="B210" s="78" t="s">
        <v>398</v>
      </c>
      <c r="C210" s="30">
        <v>3691.8</v>
      </c>
      <c r="D210" s="25">
        <f t="shared" si="7"/>
        <v>4430.16</v>
      </c>
      <c r="E210" s="26"/>
      <c r="F210" s="27">
        <f t="shared" si="6"/>
        <v>0</v>
      </c>
    </row>
    <row r="211" spans="1:6" ht="12.75" hidden="1" outlineLevel="1">
      <c r="A211" s="79" t="s">
        <v>399</v>
      </c>
      <c r="B211" s="80" t="s">
        <v>400</v>
      </c>
      <c r="C211" s="30">
        <v>1234.8</v>
      </c>
      <c r="D211" s="25">
        <f t="shared" si="7"/>
        <v>1481.76</v>
      </c>
      <c r="E211" s="26"/>
      <c r="F211" s="27">
        <f t="shared" si="6"/>
        <v>0</v>
      </c>
    </row>
    <row r="212" spans="1:6" ht="12.75" hidden="1" outlineLevel="1">
      <c r="A212" s="79" t="s">
        <v>401</v>
      </c>
      <c r="B212" s="80" t="s">
        <v>402</v>
      </c>
      <c r="C212" s="30">
        <v>800</v>
      </c>
      <c r="D212" s="25">
        <f t="shared" si="7"/>
        <v>960</v>
      </c>
      <c r="E212" s="26"/>
      <c r="F212" s="27">
        <f t="shared" si="6"/>
        <v>0</v>
      </c>
    </row>
    <row r="213" spans="1:6" ht="12.75" hidden="1" outlineLevel="1">
      <c r="A213" s="79" t="s">
        <v>403</v>
      </c>
      <c r="B213" s="80" t="s">
        <v>404</v>
      </c>
      <c r="C213" s="30">
        <v>2032.3</v>
      </c>
      <c r="D213" s="25">
        <f t="shared" si="7"/>
        <v>2438.7599999999998</v>
      </c>
      <c r="E213" s="26"/>
      <c r="F213" s="27">
        <f t="shared" si="6"/>
        <v>0</v>
      </c>
    </row>
    <row r="214" spans="1:6" ht="12.75" hidden="1" outlineLevel="1">
      <c r="A214" s="77" t="s">
        <v>405</v>
      </c>
      <c r="B214" s="78" t="s">
        <v>406</v>
      </c>
      <c r="C214" s="30">
        <v>1473.3</v>
      </c>
      <c r="D214" s="25">
        <f t="shared" si="7"/>
        <v>1767.9599999999998</v>
      </c>
      <c r="E214" s="26"/>
      <c r="F214" s="27">
        <f t="shared" si="6"/>
        <v>0</v>
      </c>
    </row>
    <row r="215" spans="1:6" ht="12.75" hidden="1" outlineLevel="1">
      <c r="A215" s="77" t="s">
        <v>407</v>
      </c>
      <c r="B215" s="78" t="s">
        <v>408</v>
      </c>
      <c r="C215" s="30">
        <v>2574.9</v>
      </c>
      <c r="D215" s="25">
        <f t="shared" si="7"/>
        <v>3089.88</v>
      </c>
      <c r="E215" s="26"/>
      <c r="F215" s="27">
        <f t="shared" si="6"/>
        <v>0</v>
      </c>
    </row>
    <row r="216" spans="1:6" ht="12.75" hidden="1" outlineLevel="1">
      <c r="A216" s="77" t="s">
        <v>409</v>
      </c>
      <c r="B216" s="78" t="s">
        <v>410</v>
      </c>
      <c r="C216" s="30">
        <v>3676.5</v>
      </c>
      <c r="D216" s="25">
        <f t="shared" si="7"/>
        <v>4411.8</v>
      </c>
      <c r="E216" s="26"/>
      <c r="F216" s="27">
        <f t="shared" si="6"/>
        <v>0</v>
      </c>
    </row>
    <row r="217" spans="1:6" ht="12.75" hidden="1" outlineLevel="1">
      <c r="A217" s="77" t="s">
        <v>411</v>
      </c>
      <c r="B217" s="78" t="s">
        <v>412</v>
      </c>
      <c r="C217" s="30">
        <v>280.1</v>
      </c>
      <c r="D217" s="25">
        <f t="shared" si="7"/>
        <v>336.12</v>
      </c>
      <c r="E217" s="26"/>
      <c r="F217" s="27">
        <f t="shared" si="6"/>
        <v>0</v>
      </c>
    </row>
    <row r="218" spans="1:6" ht="12.75" hidden="1" outlineLevel="1">
      <c r="A218" s="77" t="s">
        <v>413</v>
      </c>
      <c r="B218" s="78" t="s">
        <v>414</v>
      </c>
      <c r="C218" s="30">
        <v>630.8</v>
      </c>
      <c r="D218" s="25">
        <f t="shared" si="7"/>
        <v>756.9599999999999</v>
      </c>
      <c r="E218" s="26"/>
      <c r="F218" s="27">
        <f t="shared" si="6"/>
        <v>0</v>
      </c>
    </row>
    <row r="219" spans="1:6" ht="12.75" hidden="1" outlineLevel="1">
      <c r="A219" s="77" t="s">
        <v>415</v>
      </c>
      <c r="B219" s="78" t="s">
        <v>416</v>
      </c>
      <c r="C219" s="30">
        <v>1747.2</v>
      </c>
      <c r="D219" s="25">
        <f t="shared" si="7"/>
        <v>2096.64</v>
      </c>
      <c r="E219" s="26"/>
      <c r="F219" s="27">
        <f t="shared" si="6"/>
        <v>0</v>
      </c>
    </row>
    <row r="220" spans="1:6" ht="12.75" hidden="1" outlineLevel="1">
      <c r="A220" s="77" t="s">
        <v>417</v>
      </c>
      <c r="B220" s="78" t="s">
        <v>418</v>
      </c>
      <c r="C220" s="30">
        <v>3557.4</v>
      </c>
      <c r="D220" s="25">
        <f t="shared" si="7"/>
        <v>4268.88</v>
      </c>
      <c r="E220" s="26"/>
      <c r="F220" s="27">
        <f t="shared" si="6"/>
        <v>0</v>
      </c>
    </row>
    <row r="221" spans="1:6" ht="15" hidden="1" outlineLevel="1">
      <c r="A221" s="81" t="s">
        <v>419</v>
      </c>
      <c r="B221" s="82" t="s">
        <v>420</v>
      </c>
      <c r="C221" s="30"/>
      <c r="D221" s="25">
        <f t="shared" si="7"/>
        <v>0</v>
      </c>
      <c r="E221" s="26"/>
      <c r="F221" s="27">
        <f t="shared" si="6"/>
        <v>0</v>
      </c>
    </row>
    <row r="222" spans="1:7" ht="15" hidden="1" outlineLevel="1">
      <c r="A222" s="81" t="s">
        <v>421</v>
      </c>
      <c r="B222" s="83" t="s">
        <v>422</v>
      </c>
      <c r="C222" s="84">
        <v>2410</v>
      </c>
      <c r="D222" s="85">
        <f t="shared" si="7"/>
        <v>2892</v>
      </c>
      <c r="E222" s="26"/>
      <c r="F222" s="27">
        <f t="shared" si="6"/>
        <v>0</v>
      </c>
      <c r="G222" s="31" t="s">
        <v>18</v>
      </c>
    </row>
    <row r="223" spans="1:6" ht="12.75" hidden="1" outlineLevel="1">
      <c r="A223" s="54" t="s">
        <v>423</v>
      </c>
      <c r="B223" s="86" t="s">
        <v>424</v>
      </c>
      <c r="C223" s="30">
        <v>1083.9</v>
      </c>
      <c r="D223" s="25">
        <f t="shared" si="7"/>
        <v>1300.68</v>
      </c>
      <c r="E223" s="26"/>
      <c r="F223" s="27">
        <f aca="true" t="shared" si="8" ref="F223:F290">E223*D223</f>
        <v>0</v>
      </c>
    </row>
    <row r="224" spans="1:7" ht="12.75" hidden="1" outlineLevel="1">
      <c r="A224" s="54" t="s">
        <v>425</v>
      </c>
      <c r="B224" s="86" t="s">
        <v>426</v>
      </c>
      <c r="C224" s="30">
        <v>1240</v>
      </c>
      <c r="D224" s="25">
        <f t="shared" si="7"/>
        <v>1488</v>
      </c>
      <c r="E224" s="26"/>
      <c r="F224" s="27">
        <f t="shared" si="8"/>
        <v>0</v>
      </c>
      <c r="G224" s="31" t="s">
        <v>18</v>
      </c>
    </row>
    <row r="225" spans="1:6" ht="12.75" hidden="1" outlineLevel="1">
      <c r="A225" s="54" t="s">
        <v>427</v>
      </c>
      <c r="B225" s="86" t="s">
        <v>428</v>
      </c>
      <c r="C225" s="30">
        <v>1573</v>
      </c>
      <c r="D225" s="25">
        <f t="shared" si="7"/>
        <v>1887.6</v>
      </c>
      <c r="E225" s="26"/>
      <c r="F225" s="27">
        <f t="shared" si="8"/>
        <v>0</v>
      </c>
    </row>
    <row r="226" spans="1:6" ht="12.75" hidden="1" outlineLevel="1">
      <c r="A226" s="54" t="s">
        <v>429</v>
      </c>
      <c r="B226" s="86" t="s">
        <v>430</v>
      </c>
      <c r="C226" s="30">
        <v>3214.9</v>
      </c>
      <c r="D226" s="25">
        <f t="shared" si="7"/>
        <v>3857.88</v>
      </c>
      <c r="E226" s="26"/>
      <c r="F226" s="27">
        <f t="shared" si="8"/>
        <v>0</v>
      </c>
    </row>
    <row r="227" spans="1:6" ht="13.5" customHeight="1" hidden="1" outlineLevel="1">
      <c r="A227" s="54" t="s">
        <v>431</v>
      </c>
      <c r="B227" s="87" t="s">
        <v>432</v>
      </c>
      <c r="C227" s="30">
        <v>86.4</v>
      </c>
      <c r="D227" s="25">
        <f t="shared" si="7"/>
        <v>103.68</v>
      </c>
      <c r="E227" s="26"/>
      <c r="F227" s="27">
        <f t="shared" si="8"/>
        <v>0</v>
      </c>
    </row>
    <row r="228" spans="1:6" ht="12.75" hidden="1" outlineLevel="1">
      <c r="A228" s="54" t="s">
        <v>433</v>
      </c>
      <c r="B228" s="86" t="s">
        <v>434</v>
      </c>
      <c r="C228" s="30">
        <v>466.2</v>
      </c>
      <c r="D228" s="25">
        <f t="shared" si="7"/>
        <v>559.4399999999999</v>
      </c>
      <c r="E228" s="26"/>
      <c r="F228" s="27">
        <f t="shared" si="8"/>
        <v>0</v>
      </c>
    </row>
    <row r="229" spans="1:6" ht="12.75" hidden="1" outlineLevel="1">
      <c r="A229" s="54" t="s">
        <v>435</v>
      </c>
      <c r="B229" s="86" t="s">
        <v>436</v>
      </c>
      <c r="C229" s="30">
        <v>1625.2</v>
      </c>
      <c r="D229" s="25">
        <f t="shared" si="7"/>
        <v>1950.24</v>
      </c>
      <c r="E229" s="26"/>
      <c r="F229" s="27">
        <f t="shared" si="8"/>
        <v>0</v>
      </c>
    </row>
    <row r="230" spans="1:6" ht="12.75" hidden="1" outlineLevel="1">
      <c r="A230" s="54" t="s">
        <v>437</v>
      </c>
      <c r="B230" s="86" t="s">
        <v>438</v>
      </c>
      <c r="C230" s="30">
        <v>2840.5</v>
      </c>
      <c r="D230" s="25">
        <f t="shared" si="7"/>
        <v>3408.6</v>
      </c>
      <c r="E230" s="26"/>
      <c r="F230" s="27">
        <f t="shared" si="8"/>
        <v>0</v>
      </c>
    </row>
    <row r="231" spans="1:6" ht="12.75" hidden="1" outlineLevel="1">
      <c r="A231" s="54" t="s">
        <v>439</v>
      </c>
      <c r="B231" s="86" t="s">
        <v>440</v>
      </c>
      <c r="C231" s="30">
        <v>302.7</v>
      </c>
      <c r="D231" s="25">
        <f t="shared" si="7"/>
        <v>363.23999999999995</v>
      </c>
      <c r="E231" s="26"/>
      <c r="F231" s="27">
        <f t="shared" si="8"/>
        <v>0</v>
      </c>
    </row>
    <row r="232" spans="1:6" ht="12.75" hidden="1" outlineLevel="1">
      <c r="A232" s="54" t="s">
        <v>441</v>
      </c>
      <c r="B232" s="86" t="s">
        <v>442</v>
      </c>
      <c r="C232" s="30">
        <v>338.3</v>
      </c>
      <c r="D232" s="25">
        <f t="shared" si="7"/>
        <v>405.96</v>
      </c>
      <c r="E232" s="26"/>
      <c r="F232" s="27">
        <f t="shared" si="8"/>
        <v>0</v>
      </c>
    </row>
    <row r="233" spans="1:6" ht="12.75" hidden="1" outlineLevel="1">
      <c r="A233" s="54" t="s">
        <v>443</v>
      </c>
      <c r="B233" s="86" t="s">
        <v>444</v>
      </c>
      <c r="C233" s="30">
        <v>226.6</v>
      </c>
      <c r="D233" s="25">
        <f t="shared" si="7"/>
        <v>271.91999999999996</v>
      </c>
      <c r="E233" s="26"/>
      <c r="F233" s="27">
        <f t="shared" si="8"/>
        <v>0</v>
      </c>
    </row>
    <row r="234" spans="1:6" ht="12.75" hidden="1" outlineLevel="1">
      <c r="A234" s="54" t="s">
        <v>445</v>
      </c>
      <c r="B234" s="86" t="s">
        <v>446</v>
      </c>
      <c r="C234" s="30">
        <v>646.2</v>
      </c>
      <c r="D234" s="25">
        <f t="shared" si="7"/>
        <v>775.44</v>
      </c>
      <c r="E234" s="26"/>
      <c r="F234" s="27">
        <f t="shared" si="8"/>
        <v>0</v>
      </c>
    </row>
    <row r="235" spans="1:6" ht="12.75" hidden="1" outlineLevel="1">
      <c r="A235" s="54" t="s">
        <v>447</v>
      </c>
      <c r="B235" s="86" t="s">
        <v>448</v>
      </c>
      <c r="C235" s="30">
        <v>354.4</v>
      </c>
      <c r="D235" s="25">
        <f t="shared" si="7"/>
        <v>425.28</v>
      </c>
      <c r="E235" s="26"/>
      <c r="F235" s="27">
        <f t="shared" si="8"/>
        <v>0</v>
      </c>
    </row>
    <row r="236" spans="1:7" ht="12.75" hidden="1" outlineLevel="1">
      <c r="A236" s="54" t="s">
        <v>449</v>
      </c>
      <c r="B236" s="86" t="s">
        <v>450</v>
      </c>
      <c r="C236" s="30">
        <v>1110</v>
      </c>
      <c r="D236" s="25">
        <f t="shared" si="7"/>
        <v>1332</v>
      </c>
      <c r="E236" s="26"/>
      <c r="F236" s="27">
        <f t="shared" si="8"/>
        <v>0</v>
      </c>
      <c r="G236" s="31" t="s">
        <v>18</v>
      </c>
    </row>
    <row r="237" spans="1:7" ht="12.75" hidden="1" outlineLevel="1">
      <c r="A237" s="54" t="s">
        <v>451</v>
      </c>
      <c r="B237" s="86" t="s">
        <v>452</v>
      </c>
      <c r="C237" s="30">
        <v>800</v>
      </c>
      <c r="D237" s="25">
        <f t="shared" si="7"/>
        <v>960</v>
      </c>
      <c r="E237" s="26"/>
      <c r="F237" s="27">
        <f t="shared" si="8"/>
        <v>0</v>
      </c>
      <c r="G237" s="31" t="s">
        <v>18</v>
      </c>
    </row>
    <row r="238" spans="1:6" ht="12.75" hidden="1" outlineLevel="1">
      <c r="A238" s="54" t="s">
        <v>453</v>
      </c>
      <c r="B238" s="86" t="s">
        <v>454</v>
      </c>
      <c r="C238" s="30">
        <v>1720.1</v>
      </c>
      <c r="D238" s="25">
        <f t="shared" si="7"/>
        <v>2064.12</v>
      </c>
      <c r="E238" s="26"/>
      <c r="F238" s="27">
        <f t="shared" si="8"/>
        <v>0</v>
      </c>
    </row>
    <row r="239" spans="1:6" ht="12.75" hidden="1" outlineLevel="1">
      <c r="A239" s="54" t="s">
        <v>455</v>
      </c>
      <c r="B239" s="86" t="s">
        <v>456</v>
      </c>
      <c r="C239" s="30">
        <v>1736.3</v>
      </c>
      <c r="D239" s="25">
        <f t="shared" si="7"/>
        <v>2083.56</v>
      </c>
      <c r="E239" s="26"/>
      <c r="F239" s="27">
        <f t="shared" si="8"/>
        <v>0</v>
      </c>
    </row>
    <row r="240" spans="1:6" ht="12.75" hidden="1" outlineLevel="1">
      <c r="A240" s="79" t="s">
        <v>457</v>
      </c>
      <c r="B240" s="86" t="s">
        <v>458</v>
      </c>
      <c r="C240" s="30">
        <v>2130.8</v>
      </c>
      <c r="D240" s="25">
        <f t="shared" si="7"/>
        <v>2556.96</v>
      </c>
      <c r="E240" s="26"/>
      <c r="F240" s="27">
        <f t="shared" si="8"/>
        <v>0</v>
      </c>
    </row>
    <row r="241" spans="1:6" ht="12.75" hidden="1" outlineLevel="1" collapsed="1">
      <c r="A241" s="88" t="s">
        <v>459</v>
      </c>
      <c r="B241" s="89"/>
      <c r="C241" s="38"/>
      <c r="D241" s="25"/>
      <c r="E241" s="26"/>
      <c r="F241" s="27">
        <f t="shared" si="8"/>
        <v>0</v>
      </c>
    </row>
    <row r="242" spans="1:6" ht="12.75" hidden="1" outlineLevel="2">
      <c r="A242" s="77" t="s">
        <v>460</v>
      </c>
      <c r="B242" s="90" t="s">
        <v>115</v>
      </c>
      <c r="C242" s="30">
        <v>1135.7</v>
      </c>
      <c r="D242" s="25">
        <f t="shared" si="7"/>
        <v>1362.84</v>
      </c>
      <c r="E242" s="26"/>
      <c r="F242" s="27">
        <f t="shared" si="8"/>
        <v>0</v>
      </c>
    </row>
    <row r="243" spans="1:6" ht="12.75" hidden="1" outlineLevel="2">
      <c r="A243" s="77" t="s">
        <v>461</v>
      </c>
      <c r="B243" s="90" t="s">
        <v>117</v>
      </c>
      <c r="C243" s="30">
        <v>857.8</v>
      </c>
      <c r="D243" s="25">
        <f t="shared" si="7"/>
        <v>1029.36</v>
      </c>
      <c r="E243" s="26"/>
      <c r="F243" s="27">
        <f t="shared" si="8"/>
        <v>0</v>
      </c>
    </row>
    <row r="244" spans="1:6" ht="12.75" hidden="1" outlineLevel="2">
      <c r="A244" s="77" t="s">
        <v>462</v>
      </c>
      <c r="B244" s="90" t="s">
        <v>463</v>
      </c>
      <c r="C244" s="30">
        <v>277.3</v>
      </c>
      <c r="D244" s="25">
        <f t="shared" si="7"/>
        <v>332.76</v>
      </c>
      <c r="E244" s="26"/>
      <c r="F244" s="27">
        <f t="shared" si="8"/>
        <v>0</v>
      </c>
    </row>
    <row r="245" spans="1:6" ht="12.75" hidden="1" outlineLevel="2">
      <c r="A245" s="77" t="s">
        <v>464</v>
      </c>
      <c r="B245" s="90" t="s">
        <v>465</v>
      </c>
      <c r="C245" s="30">
        <v>1251.8</v>
      </c>
      <c r="D245" s="25">
        <f t="shared" si="7"/>
        <v>1502.1599999999999</v>
      </c>
      <c r="E245" s="26"/>
      <c r="F245" s="27">
        <f t="shared" si="8"/>
        <v>0</v>
      </c>
    </row>
    <row r="246" spans="1:6" ht="12.75" hidden="1" outlineLevel="2">
      <c r="A246" s="77" t="s">
        <v>466</v>
      </c>
      <c r="B246" s="90" t="s">
        <v>467</v>
      </c>
      <c r="C246" s="30">
        <v>2165.3</v>
      </c>
      <c r="D246" s="25">
        <f t="shared" si="7"/>
        <v>2598.36</v>
      </c>
      <c r="E246" s="26"/>
      <c r="F246" s="27">
        <f t="shared" si="8"/>
        <v>0</v>
      </c>
    </row>
    <row r="247" spans="1:6" ht="12.75" hidden="1" outlineLevel="2">
      <c r="A247" s="77" t="s">
        <v>468</v>
      </c>
      <c r="B247" s="90" t="s">
        <v>469</v>
      </c>
      <c r="C247" s="30">
        <v>6496.4</v>
      </c>
      <c r="D247" s="25">
        <f t="shared" si="7"/>
        <v>7795.679999999999</v>
      </c>
      <c r="E247" s="26"/>
      <c r="F247" s="27">
        <f t="shared" si="8"/>
        <v>0</v>
      </c>
    </row>
    <row r="248" spans="1:6" ht="12.75" hidden="1" outlineLevel="2">
      <c r="A248" s="77" t="s">
        <v>470</v>
      </c>
      <c r="B248" s="90" t="s">
        <v>471</v>
      </c>
      <c r="C248" s="30">
        <v>12858.1</v>
      </c>
      <c r="D248" s="25">
        <f t="shared" si="7"/>
        <v>15429.72</v>
      </c>
      <c r="E248" s="26"/>
      <c r="F248" s="27">
        <f t="shared" si="8"/>
        <v>0</v>
      </c>
    </row>
    <row r="249" spans="1:6" ht="12.75" hidden="1" outlineLevel="2">
      <c r="A249" s="77" t="s">
        <v>472</v>
      </c>
      <c r="B249" s="90" t="s">
        <v>473</v>
      </c>
      <c r="C249" s="30">
        <v>1015</v>
      </c>
      <c r="D249" s="25">
        <f t="shared" si="7"/>
        <v>1218</v>
      </c>
      <c r="E249" s="26"/>
      <c r="F249" s="27">
        <f t="shared" si="8"/>
        <v>0</v>
      </c>
    </row>
    <row r="250" spans="1:6" ht="12.75" hidden="1" outlineLevel="2">
      <c r="A250" s="77" t="s">
        <v>474</v>
      </c>
      <c r="B250" s="90" t="s">
        <v>475</v>
      </c>
      <c r="C250" s="30">
        <v>2030</v>
      </c>
      <c r="D250" s="25">
        <f t="shared" si="7"/>
        <v>2436</v>
      </c>
      <c r="E250" s="26"/>
      <c r="F250" s="27">
        <f t="shared" si="8"/>
        <v>0</v>
      </c>
    </row>
    <row r="251" spans="1:6" ht="12.75" hidden="1" outlineLevel="2">
      <c r="A251" s="77" t="s">
        <v>476</v>
      </c>
      <c r="B251" s="90" t="s">
        <v>477</v>
      </c>
      <c r="C251" s="30">
        <v>277.3</v>
      </c>
      <c r="D251" s="25">
        <f t="shared" si="7"/>
        <v>332.76</v>
      </c>
      <c r="E251" s="26"/>
      <c r="F251" s="27">
        <f t="shared" si="8"/>
        <v>0</v>
      </c>
    </row>
    <row r="252" spans="1:6" ht="12.75" hidden="1" outlineLevel="2">
      <c r="A252" s="77" t="s">
        <v>478</v>
      </c>
      <c r="B252" s="90" t="s">
        <v>479</v>
      </c>
      <c r="C252" s="30">
        <v>767.8</v>
      </c>
      <c r="D252" s="25">
        <f t="shared" si="7"/>
        <v>921.3599999999999</v>
      </c>
      <c r="E252" s="26"/>
      <c r="F252" s="27">
        <f t="shared" si="8"/>
        <v>0</v>
      </c>
    </row>
    <row r="253" spans="1:6" ht="12.75" hidden="1" outlineLevel="2">
      <c r="A253" s="77" t="s">
        <v>480</v>
      </c>
      <c r="B253" s="90" t="s">
        <v>481</v>
      </c>
      <c r="C253" s="30">
        <v>960.2</v>
      </c>
      <c r="D253" s="25">
        <f t="shared" si="7"/>
        <v>1152.24</v>
      </c>
      <c r="E253" s="26"/>
      <c r="F253" s="27">
        <f t="shared" si="8"/>
        <v>0</v>
      </c>
    </row>
    <row r="254" spans="1:6" ht="12.75" hidden="1" outlineLevel="2">
      <c r="A254" s="77" t="s">
        <v>482</v>
      </c>
      <c r="B254" s="90" t="s">
        <v>483</v>
      </c>
      <c r="C254" s="30">
        <v>1824.3</v>
      </c>
      <c r="D254" s="25">
        <f t="shared" si="7"/>
        <v>2189.16</v>
      </c>
      <c r="E254" s="26"/>
      <c r="F254" s="27">
        <f t="shared" si="8"/>
        <v>0</v>
      </c>
    </row>
    <row r="255" spans="1:6" ht="12.75" hidden="1" outlineLevel="2">
      <c r="A255" s="77" t="s">
        <v>484</v>
      </c>
      <c r="B255" s="90" t="s">
        <v>485</v>
      </c>
      <c r="C255" s="30">
        <v>4161</v>
      </c>
      <c r="D255" s="25">
        <f t="shared" si="7"/>
        <v>4993.2</v>
      </c>
      <c r="E255" s="26"/>
      <c r="F255" s="27">
        <f t="shared" si="8"/>
        <v>0</v>
      </c>
    </row>
    <row r="256" spans="1:6" ht="12.75" hidden="1" outlineLevel="2">
      <c r="A256" s="77" t="s">
        <v>486</v>
      </c>
      <c r="B256" s="90" t="s">
        <v>487</v>
      </c>
      <c r="C256" s="30">
        <v>50.8</v>
      </c>
      <c r="D256" s="25">
        <f t="shared" si="7"/>
        <v>60.959999999999994</v>
      </c>
      <c r="E256" s="26"/>
      <c r="F256" s="27">
        <f t="shared" si="8"/>
        <v>0</v>
      </c>
    </row>
    <row r="257" spans="1:6" ht="12.75" hidden="1" outlineLevel="2">
      <c r="A257" s="77" t="s">
        <v>488</v>
      </c>
      <c r="B257" s="90" t="s">
        <v>489</v>
      </c>
      <c r="C257" s="30">
        <v>230.8</v>
      </c>
      <c r="D257" s="25">
        <f t="shared" si="7"/>
        <v>276.96</v>
      </c>
      <c r="E257" s="26"/>
      <c r="F257" s="27">
        <f t="shared" si="8"/>
        <v>0</v>
      </c>
    </row>
    <row r="258" spans="1:6" ht="12.75" hidden="1" outlineLevel="2">
      <c r="A258" s="77" t="s">
        <v>490</v>
      </c>
      <c r="B258" s="90" t="s">
        <v>491</v>
      </c>
      <c r="C258" s="30">
        <v>420.3</v>
      </c>
      <c r="D258" s="25">
        <f t="shared" si="7"/>
        <v>504.36</v>
      </c>
      <c r="E258" s="26"/>
      <c r="F258" s="27">
        <f t="shared" si="8"/>
        <v>0</v>
      </c>
    </row>
    <row r="259" spans="1:6" ht="12.75" hidden="1" outlineLevel="2">
      <c r="A259" s="77" t="s">
        <v>492</v>
      </c>
      <c r="B259" s="90" t="s">
        <v>493</v>
      </c>
      <c r="C259" s="30">
        <v>764.8</v>
      </c>
      <c r="D259" s="25">
        <f t="shared" si="7"/>
        <v>917.7599999999999</v>
      </c>
      <c r="E259" s="26"/>
      <c r="F259" s="27">
        <f t="shared" si="8"/>
        <v>0</v>
      </c>
    </row>
    <row r="260" spans="1:6" ht="12.75" hidden="1" outlineLevel="2">
      <c r="A260" s="35" t="s">
        <v>494</v>
      </c>
      <c r="B260" s="90" t="s">
        <v>495</v>
      </c>
      <c r="C260" s="30">
        <v>633.8</v>
      </c>
      <c r="D260" s="25">
        <f t="shared" si="7"/>
        <v>760.56</v>
      </c>
      <c r="E260" s="26"/>
      <c r="F260" s="27">
        <f t="shared" si="8"/>
        <v>0</v>
      </c>
    </row>
    <row r="261" spans="1:6" ht="12.75" hidden="1" outlineLevel="2">
      <c r="A261" s="35" t="s">
        <v>496</v>
      </c>
      <c r="B261" s="90" t="s">
        <v>497</v>
      </c>
      <c r="C261" s="30">
        <v>2882.1</v>
      </c>
      <c r="D261" s="25">
        <f t="shared" si="7"/>
        <v>3458.52</v>
      </c>
      <c r="E261" s="26"/>
      <c r="F261" s="27">
        <f t="shared" si="8"/>
        <v>0</v>
      </c>
    </row>
    <row r="262" spans="1:6" ht="12.75" hidden="1" outlineLevel="2">
      <c r="A262" s="35" t="s">
        <v>498</v>
      </c>
      <c r="B262" s="90" t="s">
        <v>499</v>
      </c>
      <c r="C262" s="30">
        <v>5240.1</v>
      </c>
      <c r="D262" s="25">
        <f t="shared" si="7"/>
        <v>6288.12</v>
      </c>
      <c r="E262" s="26"/>
      <c r="F262" s="27">
        <f t="shared" si="8"/>
        <v>0</v>
      </c>
    </row>
    <row r="263" spans="1:6" ht="12.75" hidden="1" outlineLevel="2">
      <c r="A263" s="35" t="s">
        <v>500</v>
      </c>
      <c r="B263" s="90" t="s">
        <v>501</v>
      </c>
      <c r="C263" s="30">
        <v>9527.9</v>
      </c>
      <c r="D263" s="25">
        <f t="shared" si="7"/>
        <v>11433.48</v>
      </c>
      <c r="E263" s="26"/>
      <c r="F263" s="27">
        <f t="shared" si="8"/>
        <v>0</v>
      </c>
    </row>
    <row r="264" spans="1:6" ht="12.75" hidden="1" outlineLevel="2">
      <c r="A264" s="77" t="s">
        <v>502</v>
      </c>
      <c r="B264" s="90" t="s">
        <v>503</v>
      </c>
      <c r="C264" s="30">
        <v>338.3</v>
      </c>
      <c r="D264" s="25">
        <f t="shared" si="7"/>
        <v>405.96</v>
      </c>
      <c r="E264" s="26"/>
      <c r="F264" s="27">
        <f t="shared" si="8"/>
        <v>0</v>
      </c>
    </row>
    <row r="265" spans="1:6" ht="12.75" hidden="1" outlineLevel="2">
      <c r="A265" s="77" t="s">
        <v>504</v>
      </c>
      <c r="B265" s="90" t="s">
        <v>505</v>
      </c>
      <c r="C265" s="30">
        <v>74</v>
      </c>
      <c r="D265" s="25">
        <f t="shared" si="7"/>
        <v>88.8</v>
      </c>
      <c r="E265" s="26"/>
      <c r="F265" s="27">
        <f t="shared" si="8"/>
        <v>0</v>
      </c>
    </row>
    <row r="266" spans="1:6" ht="12.75" hidden="1" outlineLevel="2">
      <c r="A266" s="35" t="s">
        <v>506</v>
      </c>
      <c r="B266" s="90" t="s">
        <v>507</v>
      </c>
      <c r="C266" s="30">
        <v>74</v>
      </c>
      <c r="D266" s="25">
        <f aca="true" t="shared" si="9" ref="D266:D338">C266*1.2</f>
        <v>88.8</v>
      </c>
      <c r="E266" s="26"/>
      <c r="F266" s="27">
        <f t="shared" si="8"/>
        <v>0</v>
      </c>
    </row>
    <row r="267" spans="1:6" ht="12.75" hidden="1" outlineLevel="2">
      <c r="A267" s="35" t="s">
        <v>508</v>
      </c>
      <c r="B267" s="90" t="s">
        <v>509</v>
      </c>
      <c r="C267" s="30">
        <v>74</v>
      </c>
      <c r="D267" s="25">
        <f t="shared" si="9"/>
        <v>88.8</v>
      </c>
      <c r="E267" s="26"/>
      <c r="F267" s="27">
        <f t="shared" si="8"/>
        <v>0</v>
      </c>
    </row>
    <row r="268" spans="1:6" ht="12.75" hidden="1" outlineLevel="2">
      <c r="A268" s="35" t="s">
        <v>510</v>
      </c>
      <c r="B268" s="90" t="s">
        <v>511</v>
      </c>
      <c r="C268" s="30">
        <v>74</v>
      </c>
      <c r="D268" s="25">
        <f t="shared" si="9"/>
        <v>88.8</v>
      </c>
      <c r="E268" s="26"/>
      <c r="F268" s="27">
        <f t="shared" si="8"/>
        <v>0</v>
      </c>
    </row>
    <row r="269" spans="1:6" ht="12.75" hidden="1" outlineLevel="2">
      <c r="A269" s="35" t="s">
        <v>512</v>
      </c>
      <c r="B269" s="90" t="s">
        <v>513</v>
      </c>
      <c r="C269" s="30">
        <v>74</v>
      </c>
      <c r="D269" s="25">
        <f t="shared" si="9"/>
        <v>88.8</v>
      </c>
      <c r="E269" s="26"/>
      <c r="F269" s="27">
        <f t="shared" si="8"/>
        <v>0</v>
      </c>
    </row>
    <row r="270" spans="1:6" ht="12.75" hidden="1" outlineLevel="2">
      <c r="A270" s="77" t="s">
        <v>514</v>
      </c>
      <c r="B270" s="90" t="s">
        <v>515</v>
      </c>
      <c r="C270" s="30">
        <v>2639.3</v>
      </c>
      <c r="D270" s="25">
        <f t="shared" si="9"/>
        <v>3167.1600000000003</v>
      </c>
      <c r="E270" s="26"/>
      <c r="F270" s="27">
        <f t="shared" si="8"/>
        <v>0</v>
      </c>
    </row>
    <row r="271" spans="1:6" ht="12.75" hidden="1" outlineLevel="2">
      <c r="A271" s="77" t="s">
        <v>516</v>
      </c>
      <c r="B271" s="90" t="s">
        <v>517</v>
      </c>
      <c r="C271" s="30">
        <v>3463.9</v>
      </c>
      <c r="D271" s="25">
        <f t="shared" si="9"/>
        <v>4156.68</v>
      </c>
      <c r="E271" s="26"/>
      <c r="F271" s="27">
        <f t="shared" si="8"/>
        <v>0</v>
      </c>
    </row>
    <row r="272" spans="1:6" ht="12.75" hidden="1" outlineLevel="2">
      <c r="A272" s="77" t="s">
        <v>518</v>
      </c>
      <c r="B272" s="90" t="s">
        <v>519</v>
      </c>
      <c r="C272" s="30">
        <v>6532</v>
      </c>
      <c r="D272" s="25">
        <f t="shared" si="9"/>
        <v>7838.4</v>
      </c>
      <c r="E272" s="26"/>
      <c r="F272" s="27">
        <f t="shared" si="8"/>
        <v>0</v>
      </c>
    </row>
    <row r="273" spans="1:6" ht="12.75" hidden="1" outlineLevel="2">
      <c r="A273" s="77" t="s">
        <v>520</v>
      </c>
      <c r="B273" s="90" t="s">
        <v>521</v>
      </c>
      <c r="C273" s="30">
        <v>13855.8</v>
      </c>
      <c r="D273" s="25">
        <f t="shared" si="9"/>
        <v>16626.96</v>
      </c>
      <c r="E273" s="26"/>
      <c r="F273" s="27">
        <f t="shared" si="8"/>
        <v>0</v>
      </c>
    </row>
    <row r="274" spans="1:6" ht="12.75" hidden="1" outlineLevel="2">
      <c r="A274" s="91" t="s">
        <v>522</v>
      </c>
      <c r="B274" s="92" t="s">
        <v>523</v>
      </c>
      <c r="C274" s="30">
        <v>154.3</v>
      </c>
      <c r="D274" s="25">
        <f t="shared" si="9"/>
        <v>185.16</v>
      </c>
      <c r="E274" s="26"/>
      <c r="F274" s="27">
        <f t="shared" si="8"/>
        <v>0</v>
      </c>
    </row>
    <row r="275" spans="1:6" ht="12.75" hidden="1" outlineLevel="2">
      <c r="A275" s="91" t="s">
        <v>524</v>
      </c>
      <c r="B275" s="92" t="s">
        <v>525</v>
      </c>
      <c r="C275" s="30">
        <v>308.5</v>
      </c>
      <c r="D275" s="25">
        <f t="shared" si="9"/>
        <v>370.2</v>
      </c>
      <c r="E275" s="26"/>
      <c r="F275" s="27">
        <f t="shared" si="8"/>
        <v>0</v>
      </c>
    </row>
    <row r="276" spans="1:6" ht="12.75" hidden="1" outlineLevel="2">
      <c r="A276" s="91" t="s">
        <v>526</v>
      </c>
      <c r="B276" s="92" t="s">
        <v>527</v>
      </c>
      <c r="C276" s="30">
        <v>617</v>
      </c>
      <c r="D276" s="25">
        <f t="shared" si="9"/>
        <v>740.4</v>
      </c>
      <c r="E276" s="26"/>
      <c r="F276" s="27">
        <f t="shared" si="8"/>
        <v>0</v>
      </c>
    </row>
    <row r="277" spans="1:6" ht="12.75" hidden="1" outlineLevel="2">
      <c r="A277" s="91" t="s">
        <v>528</v>
      </c>
      <c r="B277" s="92" t="s">
        <v>529</v>
      </c>
      <c r="C277" s="30">
        <v>1189.5</v>
      </c>
      <c r="D277" s="25">
        <f t="shared" si="9"/>
        <v>1427.3999999999999</v>
      </c>
      <c r="E277" s="26"/>
      <c r="F277" s="27">
        <f t="shared" si="8"/>
        <v>0</v>
      </c>
    </row>
    <row r="278" spans="1:6" ht="12.75" hidden="1" outlineLevel="2">
      <c r="A278" s="77" t="s">
        <v>530</v>
      </c>
      <c r="B278" s="90" t="s">
        <v>531</v>
      </c>
      <c r="C278" s="30">
        <v>196.1</v>
      </c>
      <c r="D278" s="25">
        <f t="shared" si="9"/>
        <v>235.32</v>
      </c>
      <c r="E278" s="26"/>
      <c r="F278" s="27">
        <f t="shared" si="8"/>
        <v>0</v>
      </c>
    </row>
    <row r="279" spans="1:6" ht="12.75" hidden="1" outlineLevel="2">
      <c r="A279" s="77" t="s">
        <v>532</v>
      </c>
      <c r="B279" s="90" t="s">
        <v>533</v>
      </c>
      <c r="C279" s="30">
        <v>891.6</v>
      </c>
      <c r="D279" s="25">
        <f t="shared" si="9"/>
        <v>1069.92</v>
      </c>
      <c r="E279" s="26"/>
      <c r="F279" s="27">
        <f t="shared" si="8"/>
        <v>0</v>
      </c>
    </row>
    <row r="280" spans="1:6" ht="12.75" hidden="1" outlineLevel="2">
      <c r="A280" s="77" t="s">
        <v>534</v>
      </c>
      <c r="B280" s="90" t="s">
        <v>535</v>
      </c>
      <c r="C280" s="30">
        <v>1621.4</v>
      </c>
      <c r="D280" s="25">
        <f t="shared" si="9"/>
        <v>1945.68</v>
      </c>
      <c r="E280" s="26"/>
      <c r="F280" s="27">
        <f t="shared" si="8"/>
        <v>0</v>
      </c>
    </row>
    <row r="281" spans="1:6" ht="12.75" hidden="1" outlineLevel="2">
      <c r="A281" s="77" t="s">
        <v>536</v>
      </c>
      <c r="B281" s="90" t="s">
        <v>537</v>
      </c>
      <c r="C281" s="30">
        <v>2948.3</v>
      </c>
      <c r="D281" s="25">
        <f t="shared" si="9"/>
        <v>3537.96</v>
      </c>
      <c r="E281" s="26"/>
      <c r="F281" s="27">
        <f t="shared" si="8"/>
        <v>0</v>
      </c>
    </row>
    <row r="282" spans="1:6" ht="12.75" hidden="1" outlineLevel="2">
      <c r="A282" s="93" t="s">
        <v>538</v>
      </c>
      <c r="B282" s="94" t="s">
        <v>539</v>
      </c>
      <c r="C282" s="30">
        <v>9.3</v>
      </c>
      <c r="D282" s="25">
        <f t="shared" si="9"/>
        <v>11.16</v>
      </c>
      <c r="E282" s="26"/>
      <c r="F282" s="27">
        <f t="shared" si="8"/>
        <v>0</v>
      </c>
    </row>
    <row r="283" spans="1:6" ht="12.75" hidden="1" outlineLevel="2">
      <c r="A283" s="93" t="s">
        <v>540</v>
      </c>
      <c r="B283" s="94" t="s">
        <v>541</v>
      </c>
      <c r="C283" s="30">
        <v>42.2</v>
      </c>
      <c r="D283" s="25">
        <f t="shared" si="9"/>
        <v>50.64</v>
      </c>
      <c r="E283" s="26"/>
      <c r="F283" s="27">
        <f t="shared" si="8"/>
        <v>0</v>
      </c>
    </row>
    <row r="284" spans="1:6" ht="12.75" hidden="1" outlineLevel="2">
      <c r="A284" s="93" t="s">
        <v>542</v>
      </c>
      <c r="B284" s="94" t="s">
        <v>543</v>
      </c>
      <c r="C284" s="30">
        <v>76.8</v>
      </c>
      <c r="D284" s="25">
        <f t="shared" si="9"/>
        <v>92.16</v>
      </c>
      <c r="E284" s="26"/>
      <c r="F284" s="27">
        <f t="shared" si="8"/>
        <v>0</v>
      </c>
    </row>
    <row r="285" spans="1:6" ht="12.75" hidden="1" outlineLevel="2">
      <c r="A285" s="93" t="s">
        <v>544</v>
      </c>
      <c r="B285" s="94" t="s">
        <v>545</v>
      </c>
      <c r="C285" s="30">
        <v>139.9</v>
      </c>
      <c r="D285" s="25">
        <f t="shared" si="9"/>
        <v>167.88</v>
      </c>
      <c r="E285" s="26"/>
      <c r="F285" s="27">
        <f t="shared" si="8"/>
        <v>0</v>
      </c>
    </row>
    <row r="286" spans="1:6" ht="12.75" hidden="1" outlineLevel="2">
      <c r="A286" s="77" t="s">
        <v>546</v>
      </c>
      <c r="B286" s="90" t="s">
        <v>547</v>
      </c>
      <c r="C286" s="30">
        <v>85</v>
      </c>
      <c r="D286" s="25">
        <f t="shared" si="9"/>
        <v>102</v>
      </c>
      <c r="E286" s="26"/>
      <c r="F286" s="27">
        <f t="shared" si="8"/>
        <v>0</v>
      </c>
    </row>
    <row r="287" spans="1:6" ht="12.75" hidden="1" outlineLevel="2">
      <c r="A287" s="77" t="s">
        <v>548</v>
      </c>
      <c r="B287" s="90" t="s">
        <v>549</v>
      </c>
      <c r="C287" s="30">
        <v>425.1</v>
      </c>
      <c r="D287" s="25">
        <f t="shared" si="9"/>
        <v>510.12</v>
      </c>
      <c r="E287" s="26"/>
      <c r="F287" s="27">
        <f t="shared" si="8"/>
        <v>0</v>
      </c>
    </row>
    <row r="288" spans="1:6" ht="12.75" hidden="1" outlineLevel="2">
      <c r="A288" s="77" t="s">
        <v>550</v>
      </c>
      <c r="B288" s="90" t="s">
        <v>551</v>
      </c>
      <c r="C288" s="30">
        <v>850.1</v>
      </c>
      <c r="D288" s="25">
        <f t="shared" si="9"/>
        <v>1020.12</v>
      </c>
      <c r="E288" s="26"/>
      <c r="F288" s="27">
        <f t="shared" si="8"/>
        <v>0</v>
      </c>
    </row>
    <row r="289" spans="1:6" ht="12.75" hidden="1" outlineLevel="2">
      <c r="A289" s="77" t="s">
        <v>552</v>
      </c>
      <c r="B289" s="90" t="s">
        <v>553</v>
      </c>
      <c r="C289" s="30">
        <v>1700.2</v>
      </c>
      <c r="D289" s="25">
        <f t="shared" si="9"/>
        <v>2040.24</v>
      </c>
      <c r="E289" s="26"/>
      <c r="F289" s="27">
        <f t="shared" si="8"/>
        <v>0</v>
      </c>
    </row>
    <row r="290" spans="1:6" ht="12.75" hidden="1" outlineLevel="2">
      <c r="A290" s="77" t="s">
        <v>554</v>
      </c>
      <c r="B290" s="90" t="s">
        <v>555</v>
      </c>
      <c r="C290" s="30">
        <v>1973.8</v>
      </c>
      <c r="D290" s="25">
        <f t="shared" si="9"/>
        <v>2368.56</v>
      </c>
      <c r="E290" s="26"/>
      <c r="F290" s="27">
        <f t="shared" si="8"/>
        <v>0</v>
      </c>
    </row>
    <row r="291" spans="1:6" ht="12.75" hidden="1" outlineLevel="2">
      <c r="A291" s="77" t="s">
        <v>556</v>
      </c>
      <c r="B291" s="90" t="s">
        <v>557</v>
      </c>
      <c r="C291" s="30">
        <v>507.3</v>
      </c>
      <c r="D291" s="25">
        <f t="shared" si="9"/>
        <v>608.76</v>
      </c>
      <c r="E291" s="26"/>
      <c r="F291" s="27">
        <f aca="true" t="shared" si="10" ref="F291:F352">E291*D291</f>
        <v>0</v>
      </c>
    </row>
    <row r="292" spans="1:6" ht="12.75" hidden="1" outlineLevel="2">
      <c r="A292" s="77" t="s">
        <v>558</v>
      </c>
      <c r="B292" s="90" t="s">
        <v>559</v>
      </c>
      <c r="C292" s="30">
        <v>285.2</v>
      </c>
      <c r="D292" s="25">
        <f t="shared" si="9"/>
        <v>342.23999999999995</v>
      </c>
      <c r="E292" s="26"/>
      <c r="F292" s="27">
        <f t="shared" si="10"/>
        <v>0</v>
      </c>
    </row>
    <row r="293" spans="1:6" ht="12.75" hidden="1" outlineLevel="2">
      <c r="A293" s="77" t="s">
        <v>560</v>
      </c>
      <c r="B293" s="90" t="s">
        <v>561</v>
      </c>
      <c r="C293" s="30">
        <v>1203.5</v>
      </c>
      <c r="D293" s="25">
        <f t="shared" si="9"/>
        <v>1444.2</v>
      </c>
      <c r="E293" s="26"/>
      <c r="F293" s="27">
        <f t="shared" si="10"/>
        <v>0</v>
      </c>
    </row>
    <row r="294" spans="1:6" ht="12.75" hidden="1" outlineLevel="2">
      <c r="A294" s="77" t="s">
        <v>562</v>
      </c>
      <c r="B294" s="90" t="s">
        <v>563</v>
      </c>
      <c r="C294" s="30">
        <v>86.1</v>
      </c>
      <c r="D294" s="25">
        <f t="shared" si="9"/>
        <v>103.32</v>
      </c>
      <c r="E294" s="26"/>
      <c r="F294" s="27">
        <f t="shared" si="10"/>
        <v>0</v>
      </c>
    </row>
    <row r="295" spans="1:6" ht="12.75" hidden="1" outlineLevel="2">
      <c r="A295" s="77" t="s">
        <v>564</v>
      </c>
      <c r="B295" s="90" t="s">
        <v>565</v>
      </c>
      <c r="C295" s="30">
        <v>392.5</v>
      </c>
      <c r="D295" s="25">
        <f t="shared" si="9"/>
        <v>471</v>
      </c>
      <c r="E295" s="26"/>
      <c r="F295" s="27">
        <f t="shared" si="10"/>
        <v>0</v>
      </c>
    </row>
    <row r="296" spans="1:6" ht="12.75" hidden="1" outlineLevel="2">
      <c r="A296" s="77" t="s">
        <v>566</v>
      </c>
      <c r="B296" s="90" t="s">
        <v>567</v>
      </c>
      <c r="C296" s="30">
        <v>714.3</v>
      </c>
      <c r="D296" s="25">
        <f t="shared" si="9"/>
        <v>857.16</v>
      </c>
      <c r="E296" s="26"/>
      <c r="F296" s="27">
        <f t="shared" si="10"/>
        <v>0</v>
      </c>
    </row>
    <row r="297" spans="1:6" ht="12.75" hidden="1" outlineLevel="2">
      <c r="A297" s="77" t="s">
        <v>568</v>
      </c>
      <c r="B297" s="90" t="s">
        <v>569</v>
      </c>
      <c r="C297" s="30">
        <v>1300.2</v>
      </c>
      <c r="D297" s="25">
        <f t="shared" si="9"/>
        <v>1560.24</v>
      </c>
      <c r="E297" s="26"/>
      <c r="F297" s="27">
        <f t="shared" si="10"/>
        <v>0</v>
      </c>
    </row>
    <row r="298" spans="1:6" ht="12.75" hidden="1" outlineLevel="2">
      <c r="A298" s="77" t="s">
        <v>570</v>
      </c>
      <c r="B298" s="90" t="s">
        <v>571</v>
      </c>
      <c r="C298" s="30">
        <v>414.4</v>
      </c>
      <c r="D298" s="25">
        <f t="shared" si="9"/>
        <v>497.28</v>
      </c>
      <c r="E298" s="26"/>
      <c r="F298" s="27">
        <f t="shared" si="10"/>
        <v>0</v>
      </c>
    </row>
    <row r="299" spans="1:6" ht="12.75" hidden="1" outlineLevel="2">
      <c r="A299" s="77" t="s">
        <v>572</v>
      </c>
      <c r="B299" s="90" t="s">
        <v>573</v>
      </c>
      <c r="C299" s="30">
        <v>1875.3</v>
      </c>
      <c r="D299" s="25">
        <f t="shared" si="9"/>
        <v>2250.3599999999997</v>
      </c>
      <c r="E299" s="26"/>
      <c r="F299" s="27">
        <f t="shared" si="10"/>
        <v>0</v>
      </c>
    </row>
    <row r="300" spans="1:6" ht="12.75" hidden="1" outlineLevel="2">
      <c r="A300" s="77" t="s">
        <v>574</v>
      </c>
      <c r="B300" s="90" t="s">
        <v>575</v>
      </c>
      <c r="C300" s="30">
        <v>3300.3</v>
      </c>
      <c r="D300" s="25">
        <f t="shared" si="9"/>
        <v>3960.36</v>
      </c>
      <c r="E300" s="26"/>
      <c r="F300" s="27">
        <f t="shared" si="10"/>
        <v>0</v>
      </c>
    </row>
    <row r="301" spans="1:6" ht="12.75" hidden="1" outlineLevel="2">
      <c r="A301" s="77" t="s">
        <v>576</v>
      </c>
      <c r="B301" s="90" t="s">
        <v>577</v>
      </c>
      <c r="C301" s="30">
        <v>6396.3</v>
      </c>
      <c r="D301" s="25">
        <f t="shared" si="9"/>
        <v>7675.5599999999995</v>
      </c>
      <c r="E301" s="26"/>
      <c r="F301" s="27">
        <f t="shared" si="10"/>
        <v>0</v>
      </c>
    </row>
    <row r="302" spans="1:6" ht="12.75" hidden="1" outlineLevel="2">
      <c r="A302" s="77" t="s">
        <v>578</v>
      </c>
      <c r="B302" s="90" t="s">
        <v>579</v>
      </c>
      <c r="C302" s="30">
        <v>111.4</v>
      </c>
      <c r="D302" s="25">
        <f t="shared" si="9"/>
        <v>133.68</v>
      </c>
      <c r="E302" s="26"/>
      <c r="F302" s="27">
        <f t="shared" si="10"/>
        <v>0</v>
      </c>
    </row>
    <row r="303" spans="1:6" ht="12.75" hidden="1" outlineLevel="2">
      <c r="A303" s="77" t="s">
        <v>580</v>
      </c>
      <c r="B303" s="90" t="s">
        <v>581</v>
      </c>
      <c r="C303" s="30">
        <v>508</v>
      </c>
      <c r="D303" s="25">
        <f t="shared" si="9"/>
        <v>609.6</v>
      </c>
      <c r="E303" s="26"/>
      <c r="F303" s="27">
        <f t="shared" si="10"/>
        <v>0</v>
      </c>
    </row>
    <row r="304" spans="1:6" ht="12.75" hidden="1" outlineLevel="2">
      <c r="A304" s="77" t="s">
        <v>582</v>
      </c>
      <c r="B304" s="90" t="s">
        <v>583</v>
      </c>
      <c r="C304" s="30">
        <v>924.5</v>
      </c>
      <c r="D304" s="25">
        <f t="shared" si="9"/>
        <v>1109.3999999999999</v>
      </c>
      <c r="E304" s="26"/>
      <c r="F304" s="27">
        <f t="shared" si="10"/>
        <v>0</v>
      </c>
    </row>
    <row r="305" spans="1:6" ht="12.75" hidden="1" outlineLevel="2">
      <c r="A305" s="77" t="s">
        <v>584</v>
      </c>
      <c r="B305" s="90" t="s">
        <v>585</v>
      </c>
      <c r="C305" s="30">
        <v>1682.8</v>
      </c>
      <c r="D305" s="25">
        <f t="shared" si="9"/>
        <v>2019.36</v>
      </c>
      <c r="E305" s="26"/>
      <c r="F305" s="27">
        <f t="shared" si="10"/>
        <v>0</v>
      </c>
    </row>
    <row r="306" spans="1:6" ht="12.75" hidden="1" outlineLevel="2">
      <c r="A306" s="77" t="s">
        <v>586</v>
      </c>
      <c r="B306" s="90" t="s">
        <v>587</v>
      </c>
      <c r="C306" s="30">
        <v>258.8</v>
      </c>
      <c r="D306" s="25">
        <f t="shared" si="9"/>
        <v>310.56</v>
      </c>
      <c r="E306" s="26"/>
      <c r="F306" s="27">
        <f t="shared" si="10"/>
        <v>0</v>
      </c>
    </row>
    <row r="307" spans="1:6" ht="12.75" hidden="1" outlineLevel="2">
      <c r="A307" s="77" t="s">
        <v>588</v>
      </c>
      <c r="B307" s="90" t="s">
        <v>589</v>
      </c>
      <c r="C307" s="30">
        <v>74</v>
      </c>
      <c r="D307" s="25">
        <f t="shared" si="9"/>
        <v>88.8</v>
      </c>
      <c r="E307" s="26"/>
      <c r="F307" s="27">
        <f t="shared" si="10"/>
        <v>0</v>
      </c>
    </row>
    <row r="308" spans="1:6" ht="12.75" hidden="1" outlineLevel="2">
      <c r="A308" s="77" t="s">
        <v>590</v>
      </c>
      <c r="B308" s="90" t="s">
        <v>591</v>
      </c>
      <c r="C308" s="30">
        <v>74</v>
      </c>
      <c r="D308" s="25">
        <f t="shared" si="9"/>
        <v>88.8</v>
      </c>
      <c r="E308" s="26"/>
      <c r="F308" s="27">
        <f t="shared" si="10"/>
        <v>0</v>
      </c>
    </row>
    <row r="309" spans="1:6" ht="12.75" hidden="1" outlineLevel="2">
      <c r="A309" s="77" t="s">
        <v>592</v>
      </c>
      <c r="B309" s="90" t="s">
        <v>593</v>
      </c>
      <c r="C309" s="30">
        <v>74</v>
      </c>
      <c r="D309" s="25">
        <f t="shared" si="9"/>
        <v>88.8</v>
      </c>
      <c r="E309" s="26"/>
      <c r="F309" s="27">
        <f t="shared" si="10"/>
        <v>0</v>
      </c>
    </row>
    <row r="310" spans="1:6" ht="12.75" hidden="1" outlineLevel="2">
      <c r="A310" s="77" t="s">
        <v>594</v>
      </c>
      <c r="B310" s="90" t="s">
        <v>595</v>
      </c>
      <c r="C310" s="30">
        <v>74</v>
      </c>
      <c r="D310" s="25">
        <f t="shared" si="9"/>
        <v>88.8</v>
      </c>
      <c r="E310" s="26"/>
      <c r="F310" s="27">
        <f t="shared" si="10"/>
        <v>0</v>
      </c>
    </row>
    <row r="311" spans="1:6" ht="12.75" hidden="1" outlineLevel="2">
      <c r="A311" s="77" t="s">
        <v>596</v>
      </c>
      <c r="B311" s="90" t="s">
        <v>597</v>
      </c>
      <c r="C311" s="30">
        <v>60.7</v>
      </c>
      <c r="D311" s="25">
        <f t="shared" si="9"/>
        <v>72.84</v>
      </c>
      <c r="E311" s="26"/>
      <c r="F311" s="27">
        <f t="shared" si="10"/>
        <v>0</v>
      </c>
    </row>
    <row r="312" spans="1:6" ht="12.75" hidden="1" outlineLevel="2">
      <c r="A312" s="77" t="s">
        <v>598</v>
      </c>
      <c r="B312" s="90" t="s">
        <v>599</v>
      </c>
      <c r="C312" s="30">
        <v>277</v>
      </c>
      <c r="D312" s="25">
        <f t="shared" si="9"/>
        <v>332.4</v>
      </c>
      <c r="E312" s="26"/>
      <c r="F312" s="27">
        <f t="shared" si="10"/>
        <v>0</v>
      </c>
    </row>
    <row r="313" spans="1:6" ht="12.75" hidden="1" outlineLevel="2">
      <c r="A313" s="77" t="s">
        <v>600</v>
      </c>
      <c r="B313" s="90" t="s">
        <v>601</v>
      </c>
      <c r="C313" s="30">
        <v>504.3</v>
      </c>
      <c r="D313" s="25">
        <f t="shared" si="9"/>
        <v>605.16</v>
      </c>
      <c r="E313" s="26"/>
      <c r="F313" s="27">
        <f t="shared" si="10"/>
        <v>0</v>
      </c>
    </row>
    <row r="314" spans="1:6" ht="12.75" hidden="1" outlineLevel="2">
      <c r="A314" s="77" t="s">
        <v>602</v>
      </c>
      <c r="B314" s="90" t="s">
        <v>603</v>
      </c>
      <c r="C314" s="30">
        <v>917.7</v>
      </c>
      <c r="D314" s="25">
        <f t="shared" si="9"/>
        <v>1101.24</v>
      </c>
      <c r="E314" s="26"/>
      <c r="F314" s="27">
        <f t="shared" si="10"/>
        <v>0</v>
      </c>
    </row>
    <row r="315" spans="1:6" ht="12.75" hidden="1" outlineLevel="2">
      <c r="A315" s="77" t="s">
        <v>604</v>
      </c>
      <c r="B315" s="90" t="s">
        <v>605</v>
      </c>
      <c r="C315" s="30">
        <v>4589.8</v>
      </c>
      <c r="D315" s="25">
        <f t="shared" si="9"/>
        <v>5507.76</v>
      </c>
      <c r="E315" s="26"/>
      <c r="F315" s="27">
        <f t="shared" si="10"/>
        <v>0</v>
      </c>
    </row>
    <row r="316" spans="1:6" ht="12.75" hidden="1" outlineLevel="2">
      <c r="A316" s="77" t="s">
        <v>606</v>
      </c>
      <c r="B316" s="90" t="s">
        <v>607</v>
      </c>
      <c r="C316" s="30">
        <v>50.8</v>
      </c>
      <c r="D316" s="25">
        <f t="shared" si="9"/>
        <v>60.959999999999994</v>
      </c>
      <c r="E316" s="26"/>
      <c r="F316" s="27">
        <f t="shared" si="10"/>
        <v>0</v>
      </c>
    </row>
    <row r="317" spans="1:6" ht="12.75" hidden="1" outlineLevel="2">
      <c r="A317" s="77" t="s">
        <v>608</v>
      </c>
      <c r="B317" s="90" t="s">
        <v>609</v>
      </c>
      <c r="C317" s="30">
        <v>115.6</v>
      </c>
      <c r="D317" s="25">
        <f t="shared" si="9"/>
        <v>138.72</v>
      </c>
      <c r="E317" s="26"/>
      <c r="F317" s="27">
        <f t="shared" si="10"/>
        <v>0</v>
      </c>
    </row>
    <row r="318" spans="1:6" ht="12.75" hidden="1" outlineLevel="2">
      <c r="A318" s="77" t="s">
        <v>610</v>
      </c>
      <c r="B318" s="90" t="s">
        <v>611</v>
      </c>
      <c r="C318" s="30">
        <v>210.2</v>
      </c>
      <c r="D318" s="25">
        <f t="shared" si="9"/>
        <v>252.23999999999998</v>
      </c>
      <c r="E318" s="26"/>
      <c r="F318" s="27">
        <f t="shared" si="10"/>
        <v>0</v>
      </c>
    </row>
    <row r="319" spans="1:6" ht="12.75" hidden="1" outlineLevel="2">
      <c r="A319" s="77" t="s">
        <v>612</v>
      </c>
      <c r="B319" s="90" t="s">
        <v>613</v>
      </c>
      <c r="C319" s="30">
        <v>382.3</v>
      </c>
      <c r="D319" s="25">
        <f t="shared" si="9"/>
        <v>458.76</v>
      </c>
      <c r="E319" s="26"/>
      <c r="F319" s="27">
        <f t="shared" si="10"/>
        <v>0</v>
      </c>
    </row>
    <row r="320" spans="1:6" ht="12.75" hidden="1" outlineLevel="2">
      <c r="A320" s="77" t="s">
        <v>614</v>
      </c>
      <c r="B320" s="90" t="s">
        <v>615</v>
      </c>
      <c r="C320" s="30">
        <v>1912.4</v>
      </c>
      <c r="D320" s="25">
        <f t="shared" si="9"/>
        <v>2294.88</v>
      </c>
      <c r="E320" s="26"/>
      <c r="F320" s="27">
        <f t="shared" si="10"/>
        <v>0</v>
      </c>
    </row>
    <row r="321" spans="1:6" ht="12.75" hidden="1" outlineLevel="2">
      <c r="A321" s="77" t="s">
        <v>616</v>
      </c>
      <c r="B321" s="90" t="s">
        <v>617</v>
      </c>
      <c r="C321" s="30">
        <v>4049.3</v>
      </c>
      <c r="D321" s="25">
        <f t="shared" si="9"/>
        <v>4859.16</v>
      </c>
      <c r="E321" s="26"/>
      <c r="F321" s="27">
        <f t="shared" si="10"/>
        <v>0</v>
      </c>
    </row>
    <row r="322" spans="1:6" ht="12.75" hidden="1" outlineLevel="2">
      <c r="A322" s="77" t="s">
        <v>618</v>
      </c>
      <c r="B322" s="90" t="s">
        <v>619</v>
      </c>
      <c r="C322" s="30">
        <v>11213.1</v>
      </c>
      <c r="D322" s="25">
        <f t="shared" si="9"/>
        <v>13455.72</v>
      </c>
      <c r="E322" s="26"/>
      <c r="F322" s="27">
        <f t="shared" si="10"/>
        <v>0</v>
      </c>
    </row>
    <row r="323" spans="1:6" ht="12.75" hidden="1" outlineLevel="2">
      <c r="A323" s="77" t="s">
        <v>620</v>
      </c>
      <c r="B323" s="90" t="s">
        <v>621</v>
      </c>
      <c r="C323" s="30">
        <v>35509</v>
      </c>
      <c r="D323" s="25">
        <f t="shared" si="9"/>
        <v>42610.799999999996</v>
      </c>
      <c r="E323" s="26"/>
      <c r="F323" s="27">
        <f t="shared" si="10"/>
        <v>0</v>
      </c>
    </row>
    <row r="324" spans="1:6" ht="12.75" hidden="1" outlineLevel="2">
      <c r="A324" s="65" t="s">
        <v>622</v>
      </c>
      <c r="B324" s="95" t="s">
        <v>623</v>
      </c>
      <c r="C324" s="30">
        <v>51.4</v>
      </c>
      <c r="D324" s="25">
        <f t="shared" si="9"/>
        <v>61.67999999999999</v>
      </c>
      <c r="E324" s="26"/>
      <c r="F324" s="27">
        <f t="shared" si="10"/>
        <v>0</v>
      </c>
    </row>
    <row r="325" spans="1:6" ht="12.75" hidden="1" outlineLevel="2">
      <c r="A325" s="65" t="s">
        <v>624</v>
      </c>
      <c r="B325" s="95" t="s">
        <v>625</v>
      </c>
      <c r="C325" s="30">
        <v>250.3</v>
      </c>
      <c r="D325" s="25">
        <f t="shared" si="9"/>
        <v>300.36</v>
      </c>
      <c r="E325" s="26"/>
      <c r="F325" s="27">
        <f t="shared" si="10"/>
        <v>0</v>
      </c>
    </row>
    <row r="326" spans="1:6" ht="12.75" hidden="1" outlineLevel="2">
      <c r="A326" s="65" t="s">
        <v>626</v>
      </c>
      <c r="B326" s="95" t="s">
        <v>627</v>
      </c>
      <c r="C326" s="30">
        <v>476.5</v>
      </c>
      <c r="D326" s="25">
        <f t="shared" si="9"/>
        <v>571.8</v>
      </c>
      <c r="E326" s="26"/>
      <c r="F326" s="27">
        <f t="shared" si="10"/>
        <v>0</v>
      </c>
    </row>
    <row r="327" spans="1:6" ht="12.75" hidden="1" outlineLevel="2">
      <c r="A327" s="65" t="s">
        <v>628</v>
      </c>
      <c r="B327" s="95" t="s">
        <v>629</v>
      </c>
      <c r="C327" s="30">
        <v>1076.3</v>
      </c>
      <c r="D327" s="25">
        <f t="shared" si="9"/>
        <v>1291.56</v>
      </c>
      <c r="E327" s="26"/>
      <c r="F327" s="27">
        <f t="shared" si="10"/>
        <v>0</v>
      </c>
    </row>
    <row r="328" spans="1:6" ht="12.75" hidden="1" outlineLevel="2">
      <c r="A328" s="65" t="s">
        <v>630</v>
      </c>
      <c r="B328" s="95" t="s">
        <v>631</v>
      </c>
      <c r="C328" s="30">
        <v>1799.6</v>
      </c>
      <c r="D328" s="25">
        <f t="shared" si="9"/>
        <v>2159.52</v>
      </c>
      <c r="E328" s="26"/>
      <c r="F328" s="27">
        <f t="shared" si="10"/>
        <v>0</v>
      </c>
    </row>
    <row r="329" spans="1:6" ht="15" collapsed="1">
      <c r="A329" s="28" t="s">
        <v>632</v>
      </c>
      <c r="B329" s="96" t="s">
        <v>633</v>
      </c>
      <c r="C329" s="38"/>
      <c r="D329" s="25"/>
      <c r="E329" s="26"/>
      <c r="F329" s="27"/>
    </row>
    <row r="330" spans="1:7" ht="13.5" customHeight="1" hidden="1" outlineLevel="1">
      <c r="A330" s="97" t="s">
        <v>634</v>
      </c>
      <c r="B330" s="98" t="s">
        <v>635</v>
      </c>
      <c r="C330" s="41">
        <v>465</v>
      </c>
      <c r="D330" s="25">
        <f t="shared" si="9"/>
        <v>558</v>
      </c>
      <c r="E330" s="26"/>
      <c r="F330" s="27">
        <f t="shared" si="10"/>
        <v>0</v>
      </c>
      <c r="G330" s="31" t="s">
        <v>18</v>
      </c>
    </row>
    <row r="331" spans="1:6" ht="12.75" hidden="1" outlineLevel="1">
      <c r="A331" s="97" t="s">
        <v>636</v>
      </c>
      <c r="B331" s="99" t="s">
        <v>637</v>
      </c>
      <c r="C331" s="41">
        <v>270</v>
      </c>
      <c r="D331" s="25">
        <f t="shared" si="9"/>
        <v>324</v>
      </c>
      <c r="E331" s="26"/>
      <c r="F331" s="27">
        <f t="shared" si="10"/>
        <v>0</v>
      </c>
    </row>
    <row r="332" spans="1:6" ht="13.5" customHeight="1" hidden="1" outlineLevel="1">
      <c r="A332" s="65" t="s">
        <v>638</v>
      </c>
      <c r="B332" s="98" t="s">
        <v>639</v>
      </c>
      <c r="C332" s="30">
        <v>375</v>
      </c>
      <c r="D332" s="25">
        <f t="shared" si="9"/>
        <v>450</v>
      </c>
      <c r="E332" s="26"/>
      <c r="F332" s="27">
        <f t="shared" si="10"/>
        <v>0</v>
      </c>
    </row>
    <row r="333" spans="1:6" ht="13.5" customHeight="1" hidden="1" outlineLevel="1">
      <c r="A333" s="65" t="s">
        <v>640</v>
      </c>
      <c r="B333" s="98" t="s">
        <v>641</v>
      </c>
      <c r="C333" s="30">
        <v>270</v>
      </c>
      <c r="D333" s="25">
        <f t="shared" si="9"/>
        <v>324</v>
      </c>
      <c r="E333" s="26"/>
      <c r="F333" s="27">
        <f t="shared" si="10"/>
        <v>0</v>
      </c>
    </row>
    <row r="334" spans="1:6" ht="13.5" customHeight="1" hidden="1" outlineLevel="1">
      <c r="A334" s="65" t="s">
        <v>642</v>
      </c>
      <c r="B334" s="98" t="s">
        <v>643</v>
      </c>
      <c r="C334" s="30"/>
      <c r="D334" s="25">
        <f t="shared" si="9"/>
        <v>0</v>
      </c>
      <c r="E334" s="26"/>
      <c r="F334" s="27">
        <f t="shared" si="10"/>
        <v>0</v>
      </c>
    </row>
    <row r="335" spans="1:6" ht="13.5" customHeight="1" hidden="1" outlineLevel="1">
      <c r="A335" s="65" t="s">
        <v>644</v>
      </c>
      <c r="B335" s="98" t="s">
        <v>645</v>
      </c>
      <c r="C335" s="30"/>
      <c r="D335" s="25">
        <f t="shared" si="9"/>
        <v>0</v>
      </c>
      <c r="E335" s="26"/>
      <c r="F335" s="27">
        <f t="shared" si="10"/>
        <v>0</v>
      </c>
    </row>
    <row r="336" spans="1:7" ht="13.5" customHeight="1" hidden="1" outlineLevel="1">
      <c r="A336" s="65" t="s">
        <v>646</v>
      </c>
      <c r="B336" s="98" t="s">
        <v>647</v>
      </c>
      <c r="C336" s="30">
        <v>185</v>
      </c>
      <c r="D336" s="25">
        <f t="shared" si="9"/>
        <v>222</v>
      </c>
      <c r="E336" s="26"/>
      <c r="F336" s="27">
        <f t="shared" si="10"/>
        <v>0</v>
      </c>
      <c r="G336" s="31" t="s">
        <v>18</v>
      </c>
    </row>
    <row r="337" spans="1:6" ht="13.5" customHeight="1" hidden="1" outlineLevel="1">
      <c r="A337" s="65" t="s">
        <v>648</v>
      </c>
      <c r="B337" s="98" t="s">
        <v>649</v>
      </c>
      <c r="C337" s="30">
        <v>185</v>
      </c>
      <c r="D337" s="25">
        <f t="shared" si="9"/>
        <v>222</v>
      </c>
      <c r="E337" s="26"/>
      <c r="F337" s="27">
        <f t="shared" si="10"/>
        <v>0</v>
      </c>
    </row>
    <row r="338" spans="1:6" ht="13.5" customHeight="1" hidden="1" outlineLevel="1">
      <c r="A338" s="65" t="s">
        <v>650</v>
      </c>
      <c r="B338" s="100" t="s">
        <v>651</v>
      </c>
      <c r="C338" s="30">
        <v>226</v>
      </c>
      <c r="D338" s="25">
        <f t="shared" si="9"/>
        <v>271.2</v>
      </c>
      <c r="E338" s="26"/>
      <c r="F338" s="27">
        <f t="shared" si="10"/>
        <v>0</v>
      </c>
    </row>
    <row r="339" spans="1:6" ht="13.5" customHeight="1" hidden="1" outlineLevel="1">
      <c r="A339" s="65" t="s">
        <v>652</v>
      </c>
      <c r="B339" s="98" t="s">
        <v>653</v>
      </c>
      <c r="C339" s="30">
        <v>226</v>
      </c>
      <c r="D339" s="25">
        <f aca="true" t="shared" si="11" ref="D339:D436">C339*1.2</f>
        <v>271.2</v>
      </c>
      <c r="E339" s="26"/>
      <c r="F339" s="27">
        <f t="shared" si="10"/>
        <v>0</v>
      </c>
    </row>
    <row r="340" spans="1:6" ht="13.5" customHeight="1" hidden="1" outlineLevel="1">
      <c r="A340" s="101" t="s">
        <v>654</v>
      </c>
      <c r="B340" s="98" t="s">
        <v>655</v>
      </c>
      <c r="C340" s="30">
        <v>493</v>
      </c>
      <c r="D340" s="25">
        <f t="shared" si="11"/>
        <v>591.6</v>
      </c>
      <c r="E340" s="26"/>
      <c r="F340" s="27">
        <f t="shared" si="10"/>
        <v>0</v>
      </c>
    </row>
    <row r="341" spans="1:6" ht="13.5" customHeight="1" hidden="1" outlineLevel="1">
      <c r="A341" s="101" t="s">
        <v>656</v>
      </c>
      <c r="B341" s="98" t="s">
        <v>657</v>
      </c>
      <c r="C341" s="30">
        <v>493</v>
      </c>
      <c r="D341" s="25">
        <f t="shared" si="11"/>
        <v>591.6</v>
      </c>
      <c r="E341" s="26"/>
      <c r="F341" s="27">
        <f t="shared" si="10"/>
        <v>0</v>
      </c>
    </row>
    <row r="342" spans="1:6" ht="13.5" customHeight="1" hidden="1" outlineLevel="1">
      <c r="A342" s="101" t="s">
        <v>658</v>
      </c>
      <c r="B342" s="98" t="s">
        <v>659</v>
      </c>
      <c r="C342" s="30">
        <v>699</v>
      </c>
      <c r="D342" s="25">
        <f t="shared" si="11"/>
        <v>838.8</v>
      </c>
      <c r="E342" s="26"/>
      <c r="F342" s="27">
        <f t="shared" si="10"/>
        <v>0</v>
      </c>
    </row>
    <row r="343" spans="1:7" ht="13.5" customHeight="1" hidden="1" outlineLevel="1">
      <c r="A343" s="101" t="s">
        <v>660</v>
      </c>
      <c r="B343" s="98" t="s">
        <v>661</v>
      </c>
      <c r="C343" s="30">
        <v>699</v>
      </c>
      <c r="D343" s="25">
        <f t="shared" si="11"/>
        <v>838.8</v>
      </c>
      <c r="E343" s="26"/>
      <c r="F343" s="27">
        <f t="shared" si="10"/>
        <v>0</v>
      </c>
      <c r="G343" s="31" t="s">
        <v>18</v>
      </c>
    </row>
    <row r="344" spans="1:6" ht="13.5" customHeight="1" hidden="1" outlineLevel="1">
      <c r="A344" s="101" t="s">
        <v>662</v>
      </c>
      <c r="B344" s="98" t="s">
        <v>663</v>
      </c>
      <c r="C344" s="30">
        <v>1043</v>
      </c>
      <c r="D344" s="25">
        <f t="shared" si="11"/>
        <v>1251.6</v>
      </c>
      <c r="E344" s="26"/>
      <c r="F344" s="27">
        <f t="shared" si="10"/>
        <v>0</v>
      </c>
    </row>
    <row r="345" spans="1:6" ht="13.5" customHeight="1" hidden="1" outlineLevel="1">
      <c r="A345" s="101" t="s">
        <v>664</v>
      </c>
      <c r="B345" s="98" t="s">
        <v>665</v>
      </c>
      <c r="C345" s="30">
        <v>1043</v>
      </c>
      <c r="D345" s="25">
        <f t="shared" si="11"/>
        <v>1251.6</v>
      </c>
      <c r="E345" s="26"/>
      <c r="F345" s="27">
        <f t="shared" si="10"/>
        <v>0</v>
      </c>
    </row>
    <row r="346" spans="1:6" ht="13.5" customHeight="1" hidden="1" outlineLevel="1">
      <c r="A346" s="101" t="s">
        <v>666</v>
      </c>
      <c r="B346" s="98" t="s">
        <v>667</v>
      </c>
      <c r="C346" s="30">
        <v>365</v>
      </c>
      <c r="D346" s="25">
        <f t="shared" si="11"/>
        <v>438</v>
      </c>
      <c r="E346" s="26"/>
      <c r="F346" s="27">
        <f t="shared" si="10"/>
        <v>0</v>
      </c>
    </row>
    <row r="347" spans="1:6" ht="13.5" customHeight="1" hidden="1" outlineLevel="1">
      <c r="A347" s="101" t="s">
        <v>668</v>
      </c>
      <c r="B347" s="98" t="s">
        <v>667</v>
      </c>
      <c r="C347" s="30">
        <v>365</v>
      </c>
      <c r="D347" s="25">
        <f t="shared" si="11"/>
        <v>438</v>
      </c>
      <c r="E347" s="26"/>
      <c r="F347" s="27">
        <f t="shared" si="10"/>
        <v>0</v>
      </c>
    </row>
    <row r="348" spans="1:6" ht="12.75" hidden="1" outlineLevel="1">
      <c r="A348" s="35" t="s">
        <v>669</v>
      </c>
      <c r="B348" s="80" t="s">
        <v>670</v>
      </c>
      <c r="C348" s="30"/>
      <c r="D348" s="25">
        <f t="shared" si="11"/>
        <v>0</v>
      </c>
      <c r="E348" s="26"/>
      <c r="F348" s="27">
        <f t="shared" si="10"/>
        <v>0</v>
      </c>
    </row>
    <row r="349" spans="1:6" ht="12.75" hidden="1" outlineLevel="1">
      <c r="A349" s="35" t="s">
        <v>671</v>
      </c>
      <c r="B349" s="80" t="s">
        <v>672</v>
      </c>
      <c r="C349" s="30"/>
      <c r="D349" s="25">
        <f t="shared" si="11"/>
        <v>0</v>
      </c>
      <c r="E349" s="26"/>
      <c r="F349" s="27">
        <f t="shared" si="10"/>
        <v>0</v>
      </c>
    </row>
    <row r="350" spans="1:6" ht="12.75" hidden="1" outlineLevel="1">
      <c r="A350" s="39" t="s">
        <v>673</v>
      </c>
      <c r="B350" s="80" t="s">
        <v>674</v>
      </c>
      <c r="C350" s="30"/>
      <c r="D350" s="25">
        <f t="shared" si="11"/>
        <v>0</v>
      </c>
      <c r="E350" s="26"/>
      <c r="F350" s="27">
        <f t="shared" si="10"/>
        <v>0</v>
      </c>
    </row>
    <row r="351" spans="1:6" ht="12.75" hidden="1" outlineLevel="1">
      <c r="A351" s="39" t="s">
        <v>675</v>
      </c>
      <c r="B351" s="80" t="s">
        <v>676</v>
      </c>
      <c r="C351" s="30"/>
      <c r="D351" s="25">
        <f t="shared" si="11"/>
        <v>0</v>
      </c>
      <c r="E351" s="26"/>
      <c r="F351" s="27">
        <f t="shared" si="10"/>
        <v>0</v>
      </c>
    </row>
    <row r="352" spans="1:6" ht="12.75" hidden="1" outlineLevel="1">
      <c r="A352" s="39" t="s">
        <v>677</v>
      </c>
      <c r="B352" s="80" t="s">
        <v>678</v>
      </c>
      <c r="C352" s="30"/>
      <c r="D352" s="25">
        <f t="shared" si="11"/>
        <v>0</v>
      </c>
      <c r="E352" s="26"/>
      <c r="F352" s="27">
        <f t="shared" si="10"/>
        <v>0</v>
      </c>
    </row>
    <row r="353" spans="1:6" ht="15" collapsed="1">
      <c r="A353" s="102" t="s">
        <v>679</v>
      </c>
      <c r="B353" s="96" t="s">
        <v>680</v>
      </c>
      <c r="C353" s="38"/>
      <c r="D353" s="25"/>
      <c r="E353" s="26"/>
      <c r="F353" s="27"/>
    </row>
    <row r="354" spans="1:7" ht="12.75" hidden="1" outlineLevel="1">
      <c r="A354" s="39" t="s">
        <v>681</v>
      </c>
      <c r="B354" s="103" t="s">
        <v>682</v>
      </c>
      <c r="C354" s="30">
        <v>230.86</v>
      </c>
      <c r="D354" s="25">
        <f t="shared" si="11"/>
        <v>277.032</v>
      </c>
      <c r="E354" s="26"/>
      <c r="F354" s="27">
        <f>E354*D354</f>
        <v>0</v>
      </c>
      <c r="G354" s="31" t="s">
        <v>18</v>
      </c>
    </row>
    <row r="355" spans="1:7" ht="12.75" hidden="1" outlineLevel="1">
      <c r="A355" s="39" t="s">
        <v>683</v>
      </c>
      <c r="B355" s="103" t="s">
        <v>684</v>
      </c>
      <c r="C355" s="30">
        <v>338.3</v>
      </c>
      <c r="D355" s="25">
        <f t="shared" si="11"/>
        <v>405.96</v>
      </c>
      <c r="E355" s="26"/>
      <c r="F355" s="27">
        <f>E355*D355</f>
        <v>0</v>
      </c>
      <c r="G355" s="31" t="s">
        <v>18</v>
      </c>
    </row>
    <row r="356" spans="1:7" ht="12.75" hidden="1" outlineLevel="1">
      <c r="A356" s="39" t="s">
        <v>685</v>
      </c>
      <c r="B356" s="103" t="s">
        <v>686</v>
      </c>
      <c r="C356" s="30">
        <v>509.32</v>
      </c>
      <c r="D356" s="25">
        <f t="shared" si="11"/>
        <v>611.184</v>
      </c>
      <c r="E356" s="26"/>
      <c r="F356" s="27">
        <f aca="true" t="shared" si="12" ref="F356:F421">E356*D356</f>
        <v>0</v>
      </c>
      <c r="G356" s="31" t="s">
        <v>18</v>
      </c>
    </row>
    <row r="357" spans="1:7" ht="12.75" hidden="1" outlineLevel="1">
      <c r="A357" s="39" t="s">
        <v>687</v>
      </c>
      <c r="B357" s="103" t="s">
        <v>688</v>
      </c>
      <c r="C357" s="30">
        <v>764.66</v>
      </c>
      <c r="D357" s="25">
        <f t="shared" si="11"/>
        <v>917.592</v>
      </c>
      <c r="E357" s="26"/>
      <c r="F357" s="27">
        <f t="shared" si="12"/>
        <v>0</v>
      </c>
      <c r="G357" s="31" t="s">
        <v>18</v>
      </c>
    </row>
    <row r="358" spans="1:6" ht="12.75" hidden="1" outlineLevel="1">
      <c r="A358" s="39" t="s">
        <v>689</v>
      </c>
      <c r="B358" s="103" t="s">
        <v>682</v>
      </c>
      <c r="C358" s="30">
        <v>251.26</v>
      </c>
      <c r="D358" s="25">
        <f>C358*1.2</f>
        <v>301.512</v>
      </c>
      <c r="E358" s="26"/>
      <c r="F358" s="27">
        <f>E358*D358</f>
        <v>0</v>
      </c>
    </row>
    <row r="359" spans="1:7" ht="12.75" hidden="1" outlineLevel="1">
      <c r="A359" s="39" t="s">
        <v>690</v>
      </c>
      <c r="B359" s="103" t="s">
        <v>684</v>
      </c>
      <c r="C359" s="30">
        <v>365.84</v>
      </c>
      <c r="D359" s="25">
        <f>C359*1.2</f>
        <v>439.008</v>
      </c>
      <c r="E359" s="26"/>
      <c r="F359" s="27">
        <f>E359*D359</f>
        <v>0</v>
      </c>
      <c r="G359" s="31" t="s">
        <v>18</v>
      </c>
    </row>
    <row r="360" spans="1:6" ht="12.75" hidden="1" outlineLevel="1">
      <c r="A360" s="39" t="s">
        <v>691</v>
      </c>
      <c r="B360" s="103" t="s">
        <v>686</v>
      </c>
      <c r="C360" s="30">
        <v>573.58</v>
      </c>
      <c r="D360" s="25">
        <f>C360*1.2</f>
        <v>688.296</v>
      </c>
      <c r="E360" s="26"/>
      <c r="F360" s="27">
        <f>E360*D360</f>
        <v>0</v>
      </c>
    </row>
    <row r="361" spans="1:7" ht="12.75" customHeight="1" hidden="1" outlineLevel="1">
      <c r="A361" s="39" t="s">
        <v>692</v>
      </c>
      <c r="B361" s="104" t="s">
        <v>693</v>
      </c>
      <c r="C361" s="30">
        <v>200.6</v>
      </c>
      <c r="D361" s="25">
        <f>C361*1.2</f>
        <v>240.71999999999997</v>
      </c>
      <c r="E361" s="26"/>
      <c r="F361" s="27">
        <f>E361*D361</f>
        <v>0</v>
      </c>
      <c r="G361" s="31" t="s">
        <v>18</v>
      </c>
    </row>
    <row r="362" spans="1:6" ht="15" customHeight="1" hidden="1" outlineLevel="1">
      <c r="A362" s="105" t="s">
        <v>694</v>
      </c>
      <c r="B362" s="106" t="s">
        <v>695</v>
      </c>
      <c r="C362" s="30">
        <v>234.6</v>
      </c>
      <c r="D362" s="25">
        <f>C362*1.2</f>
        <v>281.52</v>
      </c>
      <c r="E362" s="26"/>
      <c r="F362" s="27">
        <f>E362*D362</f>
        <v>0</v>
      </c>
    </row>
    <row r="363" spans="1:6" ht="12.75" hidden="1" outlineLevel="1">
      <c r="A363" s="39" t="s">
        <v>696</v>
      </c>
      <c r="B363" s="103" t="s">
        <v>697</v>
      </c>
      <c r="C363" s="30">
        <v>1682.66</v>
      </c>
      <c r="D363" s="25">
        <f t="shared" si="11"/>
        <v>2019.192</v>
      </c>
      <c r="E363" s="26"/>
      <c r="F363" s="27">
        <f t="shared" si="12"/>
        <v>0</v>
      </c>
    </row>
    <row r="364" spans="1:6" ht="12.75" hidden="1" outlineLevel="1">
      <c r="A364" s="39" t="s">
        <v>698</v>
      </c>
      <c r="B364" s="103" t="s">
        <v>682</v>
      </c>
      <c r="C364" s="30">
        <v>338.98</v>
      </c>
      <c r="D364" s="25">
        <f t="shared" si="11"/>
        <v>406.776</v>
      </c>
      <c r="E364" s="26"/>
      <c r="F364" s="27">
        <f t="shared" si="12"/>
        <v>0</v>
      </c>
    </row>
    <row r="365" spans="1:6" ht="12.75" hidden="1" outlineLevel="1">
      <c r="A365" s="39" t="s">
        <v>699</v>
      </c>
      <c r="B365" s="103" t="s">
        <v>700</v>
      </c>
      <c r="C365" s="38">
        <v>432</v>
      </c>
      <c r="D365" s="25">
        <f t="shared" si="11"/>
        <v>518.4</v>
      </c>
      <c r="E365" s="26"/>
      <c r="F365" s="27">
        <f t="shared" si="12"/>
        <v>0</v>
      </c>
    </row>
    <row r="366" spans="1:6" ht="12.75" hidden="1" outlineLevel="1">
      <c r="A366" s="39" t="s">
        <v>699</v>
      </c>
      <c r="B366" s="103" t="s">
        <v>701</v>
      </c>
      <c r="C366" s="38">
        <v>160</v>
      </c>
      <c r="D366" s="25">
        <f t="shared" si="11"/>
        <v>192</v>
      </c>
      <c r="E366" s="26"/>
      <c r="F366" s="27">
        <f t="shared" si="12"/>
        <v>0</v>
      </c>
    </row>
    <row r="367" spans="1:6" ht="12.75" hidden="1" outlineLevel="1">
      <c r="A367" s="39" t="s">
        <v>699</v>
      </c>
      <c r="B367" s="103" t="s">
        <v>702</v>
      </c>
      <c r="C367" s="38">
        <v>160</v>
      </c>
      <c r="D367" s="25">
        <f>C367*1.2</f>
        <v>192</v>
      </c>
      <c r="E367" s="26"/>
      <c r="F367" s="27">
        <f>E367*D367</f>
        <v>0</v>
      </c>
    </row>
    <row r="368" spans="1:6" ht="12.75" hidden="1" outlineLevel="1">
      <c r="A368" s="39" t="s">
        <v>699</v>
      </c>
      <c r="B368" s="103" t="s">
        <v>703</v>
      </c>
      <c r="C368" s="38">
        <v>240</v>
      </c>
      <c r="D368" s="25">
        <f t="shared" si="11"/>
        <v>288</v>
      </c>
      <c r="E368" s="26"/>
      <c r="F368" s="27">
        <f t="shared" si="12"/>
        <v>0</v>
      </c>
    </row>
    <row r="369" spans="1:6" ht="12.75" hidden="1" outlineLevel="1">
      <c r="A369" s="39" t="s">
        <v>699</v>
      </c>
      <c r="B369" s="103" t="s">
        <v>704</v>
      </c>
      <c r="C369" s="38">
        <v>92</v>
      </c>
      <c r="D369" s="25">
        <f t="shared" si="11"/>
        <v>110.39999999999999</v>
      </c>
      <c r="E369" s="26"/>
      <c r="F369" s="27">
        <f t="shared" si="12"/>
        <v>0</v>
      </c>
    </row>
    <row r="370" spans="1:6" ht="12.75" hidden="1" outlineLevel="1">
      <c r="A370" s="39" t="s">
        <v>699</v>
      </c>
      <c r="B370" s="103" t="s">
        <v>705</v>
      </c>
      <c r="C370" s="38">
        <v>78</v>
      </c>
      <c r="D370" s="25">
        <f>C370*1.2</f>
        <v>93.6</v>
      </c>
      <c r="E370" s="26"/>
      <c r="F370" s="27">
        <f>E370*D370</f>
        <v>0</v>
      </c>
    </row>
    <row r="371" spans="1:6" ht="12.75" collapsed="1">
      <c r="A371" s="39" t="s">
        <v>706</v>
      </c>
      <c r="B371" s="107" t="s">
        <v>707</v>
      </c>
      <c r="C371" s="38"/>
      <c r="D371" s="25"/>
      <c r="E371" s="26"/>
      <c r="F371" s="27"/>
    </row>
    <row r="372" spans="1:7" ht="12.75" hidden="1" outlineLevel="1">
      <c r="A372" s="39" t="s">
        <v>708</v>
      </c>
      <c r="B372" s="103" t="s">
        <v>709</v>
      </c>
      <c r="C372" s="30">
        <v>234.6</v>
      </c>
      <c r="D372" s="25">
        <f t="shared" si="11"/>
        <v>281.52</v>
      </c>
      <c r="E372" s="26"/>
      <c r="F372" s="27">
        <f t="shared" si="12"/>
        <v>0</v>
      </c>
      <c r="G372" s="31" t="s">
        <v>18</v>
      </c>
    </row>
    <row r="373" spans="1:7" ht="12.75" hidden="1" outlineLevel="1">
      <c r="A373" s="39" t="s">
        <v>710</v>
      </c>
      <c r="B373" s="103" t="s">
        <v>711</v>
      </c>
      <c r="C373" s="49">
        <v>330</v>
      </c>
      <c r="D373" s="25">
        <f t="shared" si="11"/>
        <v>396</v>
      </c>
      <c r="E373" s="26"/>
      <c r="F373" s="27">
        <f>E373*D373</f>
        <v>0</v>
      </c>
      <c r="G373" s="31" t="s">
        <v>18</v>
      </c>
    </row>
    <row r="374" spans="1:7" ht="12.75" hidden="1" outlineLevel="1">
      <c r="A374" s="39" t="s">
        <v>712</v>
      </c>
      <c r="B374" s="103" t="s">
        <v>709</v>
      </c>
      <c r="C374" s="30">
        <v>302.6</v>
      </c>
      <c r="D374" s="25">
        <f t="shared" si="11"/>
        <v>363.12</v>
      </c>
      <c r="E374" s="26"/>
      <c r="F374" s="27">
        <f t="shared" si="12"/>
        <v>0</v>
      </c>
      <c r="G374" s="31" t="s">
        <v>18</v>
      </c>
    </row>
    <row r="375" spans="1:6" ht="12.75" hidden="1" outlineLevel="1">
      <c r="A375" s="39" t="s">
        <v>713</v>
      </c>
      <c r="B375" s="103" t="s">
        <v>709</v>
      </c>
      <c r="C375" s="30">
        <v>391</v>
      </c>
      <c r="D375" s="25">
        <f t="shared" si="11"/>
        <v>469.2</v>
      </c>
      <c r="E375" s="26"/>
      <c r="F375" s="27">
        <f t="shared" si="12"/>
        <v>0</v>
      </c>
    </row>
    <row r="376" spans="1:6" ht="12.75" hidden="1" outlineLevel="1">
      <c r="A376" s="39" t="s">
        <v>714</v>
      </c>
      <c r="B376" s="103" t="s">
        <v>709</v>
      </c>
      <c r="C376" s="108">
        <v>230</v>
      </c>
      <c r="D376" s="25">
        <f t="shared" si="11"/>
        <v>276</v>
      </c>
      <c r="E376" s="26"/>
      <c r="F376" s="27">
        <f t="shared" si="12"/>
        <v>0</v>
      </c>
    </row>
    <row r="377" spans="1:6" ht="12" customHeight="1" hidden="1" outlineLevel="1">
      <c r="A377" s="109" t="s">
        <v>715</v>
      </c>
      <c r="B377" s="104" t="s">
        <v>716</v>
      </c>
      <c r="C377" s="30">
        <v>305.83</v>
      </c>
      <c r="D377" s="25">
        <f t="shared" si="11"/>
        <v>366.996</v>
      </c>
      <c r="E377" s="26"/>
      <c r="F377" s="27">
        <f t="shared" si="12"/>
        <v>0</v>
      </c>
    </row>
    <row r="378" spans="1:6" ht="12" customHeight="1" hidden="1" outlineLevel="1">
      <c r="A378" s="109" t="s">
        <v>717</v>
      </c>
      <c r="B378" s="104" t="s">
        <v>718</v>
      </c>
      <c r="C378" s="30">
        <v>567.5</v>
      </c>
      <c r="D378" s="25">
        <f t="shared" si="11"/>
        <v>681</v>
      </c>
      <c r="E378" s="26"/>
      <c r="F378" s="27">
        <f t="shared" si="12"/>
        <v>0</v>
      </c>
    </row>
    <row r="379" spans="1:6" ht="12" customHeight="1" hidden="1" outlineLevel="1">
      <c r="A379" s="109" t="s">
        <v>719</v>
      </c>
      <c r="B379" s="104" t="s">
        <v>720</v>
      </c>
      <c r="C379" s="30">
        <v>1004.17</v>
      </c>
      <c r="D379" s="25">
        <f t="shared" si="11"/>
        <v>1205.004</v>
      </c>
      <c r="E379" s="26"/>
      <c r="F379" s="27">
        <f t="shared" si="12"/>
        <v>0</v>
      </c>
    </row>
    <row r="380" spans="1:6" ht="12" customHeight="1" hidden="1" outlineLevel="1">
      <c r="A380" s="109" t="s">
        <v>721</v>
      </c>
      <c r="B380" s="104" t="s">
        <v>722</v>
      </c>
      <c r="C380" s="30">
        <v>1965</v>
      </c>
      <c r="D380" s="25">
        <f t="shared" si="11"/>
        <v>2358</v>
      </c>
      <c r="E380" s="26"/>
      <c r="F380" s="27">
        <f t="shared" si="12"/>
        <v>0</v>
      </c>
    </row>
    <row r="381" spans="1:6" ht="12" customHeight="1" hidden="1" outlineLevel="1">
      <c r="A381" s="110" t="s">
        <v>723</v>
      </c>
      <c r="B381" s="111" t="s">
        <v>724</v>
      </c>
      <c r="C381" s="30">
        <v>393.33</v>
      </c>
      <c r="D381" s="25">
        <f t="shared" si="11"/>
        <v>471.996</v>
      </c>
      <c r="E381" s="26"/>
      <c r="F381" s="27">
        <f t="shared" si="12"/>
        <v>0</v>
      </c>
    </row>
    <row r="382" spans="1:6" ht="12" customHeight="1" hidden="1" outlineLevel="1">
      <c r="A382" s="110" t="s">
        <v>725</v>
      </c>
      <c r="B382" s="111" t="s">
        <v>726</v>
      </c>
      <c r="C382" s="30">
        <v>785.83</v>
      </c>
      <c r="D382" s="25">
        <f t="shared" si="11"/>
        <v>942.996</v>
      </c>
      <c r="E382" s="26"/>
      <c r="F382" s="27">
        <f t="shared" si="12"/>
        <v>0</v>
      </c>
    </row>
    <row r="383" spans="1:6" ht="12" customHeight="1" hidden="1" outlineLevel="1">
      <c r="A383" s="110" t="s">
        <v>727</v>
      </c>
      <c r="B383" s="111" t="s">
        <v>728</v>
      </c>
      <c r="C383" s="30">
        <v>1506.67</v>
      </c>
      <c r="D383" s="25">
        <f t="shared" si="11"/>
        <v>1808.0040000000001</v>
      </c>
      <c r="E383" s="26"/>
      <c r="F383" s="27">
        <f t="shared" si="12"/>
        <v>0</v>
      </c>
    </row>
    <row r="384" spans="1:6" ht="12" customHeight="1" hidden="1" outlineLevel="1">
      <c r="A384" s="110" t="s">
        <v>729</v>
      </c>
      <c r="B384" s="111" t="s">
        <v>730</v>
      </c>
      <c r="C384" s="30">
        <v>2980</v>
      </c>
      <c r="D384" s="25">
        <f t="shared" si="11"/>
        <v>3576</v>
      </c>
      <c r="E384" s="26"/>
      <c r="F384" s="27">
        <f t="shared" si="12"/>
        <v>0</v>
      </c>
    </row>
    <row r="385" spans="1:6" ht="12" customHeight="1" hidden="1" outlineLevel="1">
      <c r="A385" s="109" t="s">
        <v>731</v>
      </c>
      <c r="B385" s="112" t="s">
        <v>732</v>
      </c>
      <c r="C385" s="30">
        <v>242</v>
      </c>
      <c r="D385" s="25">
        <f t="shared" si="11"/>
        <v>290.4</v>
      </c>
      <c r="E385" s="26"/>
      <c r="F385" s="27">
        <f t="shared" si="12"/>
        <v>0</v>
      </c>
    </row>
    <row r="386" spans="1:6" ht="12" customHeight="1" hidden="1" outlineLevel="1">
      <c r="A386" s="109" t="s">
        <v>733</v>
      </c>
      <c r="B386" s="112" t="s">
        <v>734</v>
      </c>
      <c r="C386" s="30">
        <v>835</v>
      </c>
      <c r="D386" s="25">
        <f t="shared" si="11"/>
        <v>1002</v>
      </c>
      <c r="E386" s="26"/>
      <c r="F386" s="27">
        <f t="shared" si="12"/>
        <v>0</v>
      </c>
    </row>
    <row r="387" spans="1:6" ht="12" customHeight="1" hidden="1" outlineLevel="1">
      <c r="A387" s="109" t="s">
        <v>735</v>
      </c>
      <c r="B387" s="112" t="s">
        <v>736</v>
      </c>
      <c r="C387" s="30">
        <v>1594</v>
      </c>
      <c r="D387" s="25">
        <f t="shared" si="11"/>
        <v>1912.8</v>
      </c>
      <c r="E387" s="26"/>
      <c r="F387" s="27">
        <f t="shared" si="12"/>
        <v>0</v>
      </c>
    </row>
    <row r="388" spans="1:6" ht="12" customHeight="1" hidden="1" outlineLevel="1">
      <c r="A388" s="109" t="s">
        <v>737</v>
      </c>
      <c r="B388" s="112" t="s">
        <v>738</v>
      </c>
      <c r="C388" s="30">
        <v>2864</v>
      </c>
      <c r="D388" s="25">
        <f t="shared" si="11"/>
        <v>3436.7999999999997</v>
      </c>
      <c r="E388" s="26"/>
      <c r="F388" s="27">
        <f t="shared" si="12"/>
        <v>0</v>
      </c>
    </row>
    <row r="389" spans="1:6" ht="12" customHeight="1" hidden="1" outlineLevel="1">
      <c r="A389" s="109" t="s">
        <v>739</v>
      </c>
      <c r="B389" s="112" t="s">
        <v>740</v>
      </c>
      <c r="C389" s="30">
        <v>1081</v>
      </c>
      <c r="D389" s="25">
        <f t="shared" si="11"/>
        <v>1297.2</v>
      </c>
      <c r="E389" s="26"/>
      <c r="F389" s="27">
        <f t="shared" si="12"/>
        <v>0</v>
      </c>
    </row>
    <row r="390" spans="1:6" ht="12" customHeight="1" hidden="1" outlineLevel="1">
      <c r="A390" s="109" t="s">
        <v>741</v>
      </c>
      <c r="B390" s="112" t="s">
        <v>742</v>
      </c>
      <c r="C390" s="30">
        <v>1943</v>
      </c>
      <c r="D390" s="25">
        <f t="shared" si="11"/>
        <v>2331.6</v>
      </c>
      <c r="E390" s="26"/>
      <c r="F390" s="27">
        <f t="shared" si="12"/>
        <v>0</v>
      </c>
    </row>
    <row r="391" spans="1:6" ht="12" customHeight="1" hidden="1" outlineLevel="1">
      <c r="A391" s="109" t="s">
        <v>743</v>
      </c>
      <c r="B391" s="112" t="s">
        <v>744</v>
      </c>
      <c r="C391" s="30">
        <v>3919</v>
      </c>
      <c r="D391" s="25">
        <f t="shared" si="11"/>
        <v>4702.8</v>
      </c>
      <c r="E391" s="26"/>
      <c r="F391" s="27">
        <f t="shared" si="12"/>
        <v>0</v>
      </c>
    </row>
    <row r="392" spans="1:6" ht="12" customHeight="1" hidden="1" outlineLevel="1">
      <c r="A392" s="109" t="s">
        <v>745</v>
      </c>
      <c r="B392" s="112" t="s">
        <v>746</v>
      </c>
      <c r="C392" s="30">
        <v>1288</v>
      </c>
      <c r="D392" s="25">
        <f t="shared" si="11"/>
        <v>1545.6</v>
      </c>
      <c r="E392" s="26"/>
      <c r="F392" s="27">
        <f t="shared" si="12"/>
        <v>0</v>
      </c>
    </row>
    <row r="393" spans="1:6" ht="12" customHeight="1" hidden="1" outlineLevel="1">
      <c r="A393" s="109" t="s">
        <v>747</v>
      </c>
      <c r="B393" s="112" t="s">
        <v>748</v>
      </c>
      <c r="C393" s="30">
        <v>2402</v>
      </c>
      <c r="D393" s="25">
        <f t="shared" si="11"/>
        <v>2882.4</v>
      </c>
      <c r="E393" s="26"/>
      <c r="F393" s="27">
        <f t="shared" si="12"/>
        <v>0</v>
      </c>
    </row>
    <row r="394" spans="1:6" ht="12" customHeight="1" hidden="1" outlineLevel="1">
      <c r="A394" s="109" t="s">
        <v>749</v>
      </c>
      <c r="B394" s="112" t="s">
        <v>750</v>
      </c>
      <c r="C394" s="30">
        <v>5240</v>
      </c>
      <c r="D394" s="25">
        <f t="shared" si="11"/>
        <v>6288</v>
      </c>
      <c r="E394" s="26"/>
      <c r="F394" s="27">
        <f t="shared" si="12"/>
        <v>0</v>
      </c>
    </row>
    <row r="395" spans="1:6" ht="12" customHeight="1" collapsed="1">
      <c r="A395" s="113" t="s">
        <v>751</v>
      </c>
      <c r="B395" s="114" t="s">
        <v>752</v>
      </c>
      <c r="C395" s="16"/>
      <c r="D395" s="25"/>
      <c r="E395" s="26"/>
      <c r="F395" s="27"/>
    </row>
    <row r="396" spans="1:6" ht="12" customHeight="1" hidden="1" outlineLevel="1">
      <c r="A396" s="115" t="s">
        <v>753</v>
      </c>
      <c r="B396" s="104" t="s">
        <v>754</v>
      </c>
      <c r="C396" s="30">
        <v>94.17</v>
      </c>
      <c r="D396" s="25">
        <f t="shared" si="11"/>
        <v>113.004</v>
      </c>
      <c r="E396" s="26"/>
      <c r="F396" s="27">
        <f t="shared" si="12"/>
        <v>0</v>
      </c>
    </row>
    <row r="397" spans="1:6" ht="12" customHeight="1" hidden="1" outlineLevel="1">
      <c r="A397" s="115" t="s">
        <v>755</v>
      </c>
      <c r="B397" s="104" t="s">
        <v>756</v>
      </c>
      <c r="C397" s="30">
        <v>117.5</v>
      </c>
      <c r="D397" s="25">
        <f t="shared" si="11"/>
        <v>141</v>
      </c>
      <c r="E397" s="26"/>
      <c r="F397" s="27">
        <f t="shared" si="12"/>
        <v>0</v>
      </c>
    </row>
    <row r="398" spans="1:6" ht="12" customHeight="1" hidden="1" outlineLevel="1">
      <c r="A398" s="115" t="s">
        <v>757</v>
      </c>
      <c r="B398" s="104" t="s">
        <v>758</v>
      </c>
      <c r="C398" s="30">
        <v>415</v>
      </c>
      <c r="D398" s="25">
        <f t="shared" si="11"/>
        <v>498</v>
      </c>
      <c r="E398" s="26"/>
      <c r="F398" s="27">
        <f t="shared" si="12"/>
        <v>0</v>
      </c>
    </row>
    <row r="399" spans="1:6" ht="12" customHeight="1" hidden="1" outlineLevel="1">
      <c r="A399" s="115" t="s">
        <v>759</v>
      </c>
      <c r="B399" s="104" t="s">
        <v>760</v>
      </c>
      <c r="C399" s="30">
        <v>676.67</v>
      </c>
      <c r="D399" s="25">
        <f t="shared" si="11"/>
        <v>812.0039999999999</v>
      </c>
      <c r="E399" s="26"/>
      <c r="F399" s="27">
        <f t="shared" si="12"/>
        <v>0</v>
      </c>
    </row>
    <row r="400" spans="1:6" ht="12" customHeight="1" hidden="1" outlineLevel="1">
      <c r="A400" s="115" t="s">
        <v>761</v>
      </c>
      <c r="B400" s="104" t="s">
        <v>762</v>
      </c>
      <c r="C400" s="30">
        <v>261.67</v>
      </c>
      <c r="D400" s="25">
        <f t="shared" si="11"/>
        <v>314.004</v>
      </c>
      <c r="E400" s="26"/>
      <c r="F400" s="27">
        <f t="shared" si="12"/>
        <v>0</v>
      </c>
    </row>
    <row r="401" spans="1:6" ht="12" customHeight="1" hidden="1" outlineLevel="1">
      <c r="A401" s="115" t="s">
        <v>763</v>
      </c>
      <c r="B401" s="104" t="s">
        <v>764</v>
      </c>
      <c r="C401" s="30">
        <v>410.83</v>
      </c>
      <c r="D401" s="25">
        <f t="shared" si="11"/>
        <v>492.996</v>
      </c>
      <c r="E401" s="26"/>
      <c r="F401" s="27">
        <f t="shared" si="12"/>
        <v>0</v>
      </c>
    </row>
    <row r="402" spans="1:6" ht="12" customHeight="1" hidden="1" outlineLevel="1">
      <c r="A402" s="115" t="s">
        <v>765</v>
      </c>
      <c r="B402" s="104" t="s">
        <v>766</v>
      </c>
      <c r="C402" s="30">
        <v>884.17</v>
      </c>
      <c r="D402" s="25">
        <f t="shared" si="11"/>
        <v>1061.004</v>
      </c>
      <c r="E402" s="26"/>
      <c r="F402" s="27">
        <f t="shared" si="12"/>
        <v>0</v>
      </c>
    </row>
    <row r="403" spans="1:6" ht="12" customHeight="1" hidden="1" outlineLevel="1">
      <c r="A403" s="115" t="s">
        <v>767</v>
      </c>
      <c r="B403" s="104" t="s">
        <v>768</v>
      </c>
      <c r="C403" s="30">
        <v>1288.33</v>
      </c>
      <c r="D403" s="25">
        <f t="shared" si="11"/>
        <v>1545.9959999999999</v>
      </c>
      <c r="E403" s="26"/>
      <c r="F403" s="27">
        <f t="shared" si="12"/>
        <v>0</v>
      </c>
    </row>
    <row r="404" spans="1:6" ht="12" customHeight="1" hidden="1" outlineLevel="1">
      <c r="A404" s="115" t="s">
        <v>769</v>
      </c>
      <c r="B404" s="104" t="s">
        <v>770</v>
      </c>
      <c r="C404" s="30">
        <v>1168.33</v>
      </c>
      <c r="D404" s="25">
        <f t="shared" si="11"/>
        <v>1401.9959999999999</v>
      </c>
      <c r="E404" s="26"/>
      <c r="F404" s="27">
        <f t="shared" si="12"/>
        <v>0</v>
      </c>
    </row>
    <row r="405" spans="1:6" ht="12" customHeight="1" hidden="1" outlineLevel="1">
      <c r="A405" s="115" t="s">
        <v>771</v>
      </c>
      <c r="B405" s="104" t="s">
        <v>772</v>
      </c>
      <c r="C405" s="30">
        <v>1419.17</v>
      </c>
      <c r="D405" s="25">
        <f t="shared" si="11"/>
        <v>1703.0040000000001</v>
      </c>
      <c r="E405" s="26"/>
      <c r="F405" s="27">
        <f t="shared" si="12"/>
        <v>0</v>
      </c>
    </row>
    <row r="406" spans="1:6" ht="12" customHeight="1" hidden="1" outlineLevel="1">
      <c r="A406" s="115" t="s">
        <v>773</v>
      </c>
      <c r="B406" s="104" t="s">
        <v>774</v>
      </c>
      <c r="C406" s="30">
        <v>1462.5</v>
      </c>
      <c r="D406" s="25">
        <f t="shared" si="11"/>
        <v>1755</v>
      </c>
      <c r="E406" s="26"/>
      <c r="F406" s="27">
        <f t="shared" si="12"/>
        <v>0</v>
      </c>
    </row>
    <row r="407" spans="1:6" ht="12" customHeight="1" hidden="1" outlineLevel="1">
      <c r="A407" s="115" t="s">
        <v>775</v>
      </c>
      <c r="B407" s="104" t="s">
        <v>776</v>
      </c>
      <c r="C407" s="30">
        <v>2510.83</v>
      </c>
      <c r="D407" s="25">
        <f t="shared" si="11"/>
        <v>3012.9959999999996</v>
      </c>
      <c r="E407" s="26"/>
      <c r="F407" s="27">
        <f t="shared" si="12"/>
        <v>0</v>
      </c>
    </row>
    <row r="408" spans="1:6" ht="12" customHeight="1" hidden="1" outlineLevel="1">
      <c r="A408" s="109"/>
      <c r="B408" s="116"/>
      <c r="C408" s="30"/>
      <c r="D408" s="25"/>
      <c r="E408" s="26"/>
      <c r="F408" s="27"/>
    </row>
    <row r="409" spans="1:8" ht="12.75" collapsed="1">
      <c r="A409" s="39" t="s">
        <v>777</v>
      </c>
      <c r="B409" s="99"/>
      <c r="C409" s="38"/>
      <c r="D409" s="25"/>
      <c r="F409" s="27"/>
      <c r="G409" s="118"/>
      <c r="H409" s="118"/>
    </row>
    <row r="410" spans="1:6" ht="12.75" hidden="1" outlineLevel="2">
      <c r="A410" s="119" t="s">
        <v>778</v>
      </c>
      <c r="B410" s="99"/>
      <c r="C410" s="49">
        <v>40</v>
      </c>
      <c r="D410" s="25">
        <f t="shared" si="11"/>
        <v>48</v>
      </c>
      <c r="E410" s="120"/>
      <c r="F410" s="27">
        <f t="shared" si="12"/>
        <v>0</v>
      </c>
    </row>
    <row r="411" spans="1:6" ht="12.75" hidden="1" outlineLevel="2">
      <c r="A411" s="121" t="s">
        <v>779</v>
      </c>
      <c r="B411" s="99"/>
      <c r="C411" s="49">
        <v>15</v>
      </c>
      <c r="D411" s="25">
        <f t="shared" si="11"/>
        <v>18</v>
      </c>
      <c r="E411" s="120"/>
      <c r="F411" s="27">
        <f t="shared" si="12"/>
        <v>0</v>
      </c>
    </row>
    <row r="412" spans="1:6" ht="12.75" hidden="1" outlineLevel="2">
      <c r="A412" s="119" t="s">
        <v>780</v>
      </c>
      <c r="B412" s="99"/>
      <c r="C412" s="49">
        <v>8.5</v>
      </c>
      <c r="D412" s="25">
        <f t="shared" si="11"/>
        <v>10.2</v>
      </c>
      <c r="E412" s="120"/>
      <c r="F412" s="27">
        <f t="shared" si="12"/>
        <v>0</v>
      </c>
    </row>
    <row r="413" spans="1:6" ht="12.75" hidden="1" outlineLevel="2">
      <c r="A413" s="119" t="s">
        <v>781</v>
      </c>
      <c r="B413" s="99"/>
      <c r="C413" s="49">
        <v>55</v>
      </c>
      <c r="D413" s="25">
        <f t="shared" si="11"/>
        <v>66</v>
      </c>
      <c r="E413" s="120"/>
      <c r="F413" s="27">
        <f t="shared" si="12"/>
        <v>0</v>
      </c>
    </row>
    <row r="414" spans="1:6" ht="12.75" hidden="1" outlineLevel="2">
      <c r="A414" s="119" t="s">
        <v>782</v>
      </c>
      <c r="B414" s="99"/>
      <c r="C414" s="49">
        <v>80</v>
      </c>
      <c r="D414" s="25">
        <v>60</v>
      </c>
      <c r="E414" s="120"/>
      <c r="F414" s="27">
        <f t="shared" si="12"/>
        <v>0</v>
      </c>
    </row>
    <row r="415" spans="1:6" ht="12.75" hidden="1" outlineLevel="2">
      <c r="A415" s="122" t="s">
        <v>783</v>
      </c>
      <c r="B415" s="99"/>
      <c r="C415" s="49">
        <v>34</v>
      </c>
      <c r="D415" s="25">
        <f t="shared" si="11"/>
        <v>40.8</v>
      </c>
      <c r="E415" s="120"/>
      <c r="F415" s="27">
        <f t="shared" si="12"/>
        <v>0</v>
      </c>
    </row>
    <row r="416" spans="1:6" ht="12.75" hidden="1" outlineLevel="2">
      <c r="A416" s="122" t="s">
        <v>784</v>
      </c>
      <c r="B416" s="99"/>
      <c r="C416" s="49">
        <v>38</v>
      </c>
      <c r="D416" s="25">
        <f t="shared" si="11"/>
        <v>45.6</v>
      </c>
      <c r="E416" s="120"/>
      <c r="F416" s="27">
        <f t="shared" si="12"/>
        <v>0</v>
      </c>
    </row>
    <row r="417" spans="1:6" ht="12.75" hidden="1" outlineLevel="2">
      <c r="A417" s="119" t="s">
        <v>785</v>
      </c>
      <c r="B417" s="99"/>
      <c r="C417" s="49">
        <v>60</v>
      </c>
      <c r="D417" s="25">
        <f t="shared" si="11"/>
        <v>72</v>
      </c>
      <c r="E417" s="120"/>
      <c r="F417" s="27">
        <f t="shared" si="12"/>
        <v>0</v>
      </c>
    </row>
    <row r="418" spans="1:6" ht="12.75" hidden="1" outlineLevel="2">
      <c r="A418" s="119" t="s">
        <v>786</v>
      </c>
      <c r="B418" s="99"/>
      <c r="C418" s="49">
        <v>88</v>
      </c>
      <c r="D418" s="25">
        <f t="shared" si="11"/>
        <v>105.6</v>
      </c>
      <c r="E418" s="120"/>
      <c r="F418" s="27">
        <f t="shared" si="12"/>
        <v>0</v>
      </c>
    </row>
    <row r="419" spans="1:6" ht="12.75" hidden="1" outlineLevel="2">
      <c r="A419" s="119" t="s">
        <v>787</v>
      </c>
      <c r="B419" s="99"/>
      <c r="C419" s="49">
        <v>67</v>
      </c>
      <c r="D419" s="25">
        <f t="shared" si="11"/>
        <v>80.39999999999999</v>
      </c>
      <c r="E419" s="120"/>
      <c r="F419" s="27">
        <f t="shared" si="12"/>
        <v>0</v>
      </c>
    </row>
    <row r="420" spans="1:6" ht="12.75" hidden="1" outlineLevel="2">
      <c r="A420" s="119" t="s">
        <v>788</v>
      </c>
      <c r="B420" s="99"/>
      <c r="C420" s="49">
        <v>64</v>
      </c>
      <c r="D420" s="25">
        <f t="shared" si="11"/>
        <v>76.8</v>
      </c>
      <c r="E420" s="120"/>
      <c r="F420" s="27">
        <f t="shared" si="12"/>
        <v>0</v>
      </c>
    </row>
    <row r="421" spans="1:6" ht="12.75" hidden="1" outlineLevel="2">
      <c r="A421" s="119" t="s">
        <v>789</v>
      </c>
      <c r="B421" s="123"/>
      <c r="C421" s="49">
        <v>36</v>
      </c>
      <c r="D421" s="25">
        <f t="shared" si="11"/>
        <v>43.199999999999996</v>
      </c>
      <c r="E421" s="120"/>
      <c r="F421" s="27">
        <f t="shared" si="12"/>
        <v>0</v>
      </c>
    </row>
    <row r="422" spans="1:6" ht="12.75" hidden="1" outlineLevel="2">
      <c r="A422" s="119" t="s">
        <v>790</v>
      </c>
      <c r="B422" s="99"/>
      <c r="C422" s="49">
        <v>38</v>
      </c>
      <c r="D422" s="25">
        <f t="shared" si="11"/>
        <v>45.6</v>
      </c>
      <c r="E422" s="120"/>
      <c r="F422" s="27">
        <f aca="true" t="shared" si="13" ref="F422:F431">E422*D422</f>
        <v>0</v>
      </c>
    </row>
    <row r="423" spans="1:6" ht="12.75" hidden="1" outlineLevel="2">
      <c r="A423" s="124" t="s">
        <v>791</v>
      </c>
      <c r="B423" s="99"/>
      <c r="C423" s="125">
        <v>55</v>
      </c>
      <c r="D423" s="25">
        <f t="shared" si="11"/>
        <v>66</v>
      </c>
      <c r="E423" s="120"/>
      <c r="F423" s="27">
        <f>E423*D423</f>
        <v>0</v>
      </c>
    </row>
    <row r="424" spans="1:6" ht="12.75" hidden="1" outlineLevel="2">
      <c r="A424" s="124" t="s">
        <v>792</v>
      </c>
      <c r="B424" s="99"/>
      <c r="C424" s="125">
        <v>60</v>
      </c>
      <c r="D424" s="25">
        <f t="shared" si="11"/>
        <v>72</v>
      </c>
      <c r="E424" s="120"/>
      <c r="F424" s="27">
        <f>E424*D424</f>
        <v>0</v>
      </c>
    </row>
    <row r="425" spans="1:6" ht="12.75" hidden="1" outlineLevel="2">
      <c r="A425" s="119" t="s">
        <v>793</v>
      </c>
      <c r="B425" s="99"/>
      <c r="C425" s="49">
        <v>0.35</v>
      </c>
      <c r="D425" s="25">
        <f t="shared" si="11"/>
        <v>0.42</v>
      </c>
      <c r="E425" s="120"/>
      <c r="F425" s="27">
        <f t="shared" si="13"/>
        <v>0</v>
      </c>
    </row>
    <row r="426" spans="1:6" ht="12.75" hidden="1" outlineLevel="2">
      <c r="A426" s="119" t="s">
        <v>794</v>
      </c>
      <c r="B426" s="99"/>
      <c r="C426" s="49">
        <v>0.25</v>
      </c>
      <c r="D426" s="25">
        <f t="shared" si="11"/>
        <v>0.3</v>
      </c>
      <c r="E426" s="120"/>
      <c r="F426" s="27">
        <f t="shared" si="13"/>
        <v>0</v>
      </c>
    </row>
    <row r="427" spans="1:6" ht="12.75" hidden="1" outlineLevel="2">
      <c r="A427" s="119" t="s">
        <v>795</v>
      </c>
      <c r="B427" s="99"/>
      <c r="C427" s="49">
        <v>38</v>
      </c>
      <c r="D427" s="25">
        <f t="shared" si="11"/>
        <v>45.6</v>
      </c>
      <c r="E427" s="120"/>
      <c r="F427" s="27">
        <f t="shared" si="13"/>
        <v>0</v>
      </c>
    </row>
    <row r="428" spans="1:6" ht="12.75" hidden="1" outlineLevel="2">
      <c r="A428" s="119" t="s">
        <v>796</v>
      </c>
      <c r="B428" s="99"/>
      <c r="C428" s="41">
        <v>165</v>
      </c>
      <c r="D428" s="25">
        <f t="shared" si="11"/>
        <v>198</v>
      </c>
      <c r="E428" s="120"/>
      <c r="F428" s="27">
        <f t="shared" si="13"/>
        <v>0</v>
      </c>
    </row>
    <row r="429" spans="1:6" ht="12.75" hidden="1" outlineLevel="2">
      <c r="A429" s="119" t="s">
        <v>797</v>
      </c>
      <c r="B429" s="99"/>
      <c r="C429" s="49">
        <v>71</v>
      </c>
      <c r="D429" s="25">
        <f t="shared" si="11"/>
        <v>85.2</v>
      </c>
      <c r="E429" s="120"/>
      <c r="F429" s="27">
        <f t="shared" si="13"/>
        <v>0</v>
      </c>
    </row>
    <row r="430" spans="1:6" ht="12.75" hidden="1" outlineLevel="2">
      <c r="A430" s="119" t="s">
        <v>798</v>
      </c>
      <c r="B430" s="99"/>
      <c r="C430" s="49">
        <v>1.95</v>
      </c>
      <c r="D430" s="25">
        <f t="shared" si="11"/>
        <v>2.34</v>
      </c>
      <c r="E430" s="120"/>
      <c r="F430" s="27">
        <f t="shared" si="13"/>
        <v>0</v>
      </c>
    </row>
    <row r="431" spans="1:6" ht="12.75" hidden="1" outlineLevel="2">
      <c r="A431" s="119" t="s">
        <v>799</v>
      </c>
      <c r="B431" s="99"/>
      <c r="C431" s="49">
        <v>6.2</v>
      </c>
      <c r="D431" s="25">
        <f>C431*1.2</f>
        <v>7.4399999999999995</v>
      </c>
      <c r="E431" s="120"/>
      <c r="F431" s="27">
        <f t="shared" si="13"/>
        <v>0</v>
      </c>
    </row>
    <row r="432" spans="1:8" ht="12.75">
      <c r="A432" s="39"/>
      <c r="B432" s="126"/>
      <c r="C432" s="38"/>
      <c r="D432" s="25"/>
      <c r="F432" s="27"/>
      <c r="G432" s="118"/>
      <c r="H432" s="118"/>
    </row>
    <row r="433" spans="1:8" ht="15">
      <c r="A433" s="102" t="s">
        <v>800</v>
      </c>
      <c r="B433" s="127"/>
      <c r="C433" s="38"/>
      <c r="D433" s="128"/>
      <c r="E433" s="129">
        <f>SUM(E8:E431)</f>
        <v>0</v>
      </c>
      <c r="F433" s="27">
        <f>SUM(F8:F432)</f>
        <v>0</v>
      </c>
      <c r="G433" s="118"/>
      <c r="H433" s="130"/>
    </row>
    <row r="434" spans="2:6" ht="12.75">
      <c r="B434" s="127"/>
      <c r="F434" s="131"/>
    </row>
    <row r="435" spans="1:6" ht="12.75">
      <c r="A435" s="127"/>
      <c r="B435" s="127"/>
      <c r="C435" s="132"/>
      <c r="D435" s="132"/>
      <c r="E435" s="109"/>
      <c r="F435" s="133"/>
    </row>
    <row r="436" spans="1:6" ht="12.75">
      <c r="A436" s="127"/>
      <c r="B436" s="127"/>
      <c r="C436" s="132"/>
      <c r="D436" s="132"/>
      <c r="E436" s="109"/>
      <c r="F436" s="16"/>
    </row>
    <row r="437" spans="1:6" ht="12.75">
      <c r="A437" s="127"/>
      <c r="B437" s="127"/>
      <c r="C437" s="132"/>
      <c r="D437" s="132"/>
      <c r="E437" s="109"/>
      <c r="F437" s="16"/>
    </row>
    <row r="438" spans="1:6" ht="15" collapsed="1">
      <c r="A438" s="134" t="s">
        <v>801</v>
      </c>
      <c r="B438" s="127"/>
      <c r="C438" s="132"/>
      <c r="D438" s="132"/>
      <c r="E438" s="109"/>
      <c r="F438" s="16"/>
    </row>
    <row r="439" spans="1:2" ht="12.75" hidden="1" outlineLevel="1">
      <c r="A439" s="135" t="s">
        <v>802</v>
      </c>
      <c r="B439" s="136" t="s">
        <v>803</v>
      </c>
    </row>
    <row r="440" spans="1:2" ht="12.75" hidden="1" outlineLevel="1">
      <c r="A440" s="135" t="s">
        <v>804</v>
      </c>
      <c r="B440" s="137" t="s">
        <v>805</v>
      </c>
    </row>
    <row r="441" spans="1:2" ht="12.75" hidden="1" outlineLevel="1">
      <c r="A441" s="135" t="s">
        <v>806</v>
      </c>
      <c r="B441" s="137" t="s">
        <v>805</v>
      </c>
    </row>
    <row r="442" spans="1:2" ht="12.75" hidden="1" outlineLevel="1">
      <c r="A442" s="135" t="s">
        <v>807</v>
      </c>
      <c r="B442" s="138">
        <v>101220236</v>
      </c>
    </row>
    <row r="443" spans="1:2" ht="12.75" hidden="1" outlineLevel="1">
      <c r="A443" s="135" t="s">
        <v>808</v>
      </c>
      <c r="B443" s="138">
        <v>374411348</v>
      </c>
    </row>
    <row r="444" spans="1:2" ht="12.75" hidden="1" outlineLevel="1">
      <c r="A444" s="135" t="s">
        <v>809</v>
      </c>
      <c r="B444" s="139"/>
    </row>
    <row r="445" spans="1:2" ht="12.75" hidden="1" outlineLevel="1">
      <c r="A445" s="135" t="s">
        <v>810</v>
      </c>
      <c r="B445" s="138">
        <v>933</v>
      </c>
    </row>
    <row r="446" spans="1:2" ht="12.75" hidden="1" outlineLevel="1">
      <c r="A446" s="135" t="s">
        <v>811</v>
      </c>
      <c r="B446" s="138">
        <v>369</v>
      </c>
    </row>
    <row r="447" spans="1:2" ht="12.75" hidden="1" outlineLevel="1">
      <c r="A447" s="135" t="s">
        <v>812</v>
      </c>
      <c r="B447" s="138" t="s">
        <v>813</v>
      </c>
    </row>
    <row r="448" spans="1:2" ht="12.75" hidden="1" outlineLevel="1">
      <c r="A448" s="135" t="s">
        <v>814</v>
      </c>
      <c r="B448" s="138" t="s">
        <v>815</v>
      </c>
    </row>
    <row r="449" spans="1:2" ht="12.75" hidden="1" outlineLevel="1">
      <c r="A449" s="135" t="s">
        <v>9</v>
      </c>
      <c r="B449" s="140" t="s">
        <v>816</v>
      </c>
    </row>
    <row r="450" spans="1:2" ht="12.75" hidden="1" outlineLevel="1">
      <c r="A450" s="135" t="s">
        <v>817</v>
      </c>
      <c r="B450" s="138" t="s">
        <v>818</v>
      </c>
    </row>
    <row r="451" spans="1:2" ht="12.75" hidden="1">
      <c r="A451" s="135" t="s">
        <v>819</v>
      </c>
      <c r="B451" s="138" t="s">
        <v>820</v>
      </c>
    </row>
    <row r="452" spans="1:2" ht="12.75" hidden="1">
      <c r="A452" s="135" t="s">
        <v>821</v>
      </c>
      <c r="B452" s="138" t="s">
        <v>822</v>
      </c>
    </row>
    <row r="453" spans="1:2" ht="12.75">
      <c r="A453" s="135"/>
      <c r="B453" s="139"/>
    </row>
    <row r="454" spans="1:2" ht="12.75">
      <c r="A454" s="135"/>
      <c r="B454" s="139"/>
    </row>
    <row r="455" ht="12.75">
      <c r="A455" s="135"/>
    </row>
  </sheetData>
  <sheetProtection/>
  <mergeCells count="3">
    <mergeCell ref="A4:F4"/>
    <mergeCell ref="G5:G6"/>
    <mergeCell ref="A241:B241"/>
  </mergeCells>
  <hyperlinks>
    <hyperlink ref="C5" r:id="rId1" display="1@5520.by"/>
    <hyperlink ref="B5" r:id="rId2" display="https://panasonic-rtc.by"/>
    <hyperlink ref="B51" r:id="rId3" display="ПО Communication Assistant 1 линия на CD"/>
    <hyperlink ref="B56" r:id="rId4" display="ПО Communication Assistant Супервайзер"/>
    <hyperlink ref="E5" r:id="rId5" display="5520@tut.by"/>
  </hyperlinks>
  <printOptions/>
  <pageMargins left="0.7" right="0.7" top="0.75" bottom="0.75" header="0.3" footer="0.3"/>
  <pageSetup horizontalDpi="600" verticalDpi="600" orientation="portrait" paperSize="9" scale="95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2022-06-01T07:40:22Z</dcterms:created>
  <dcterms:modified xsi:type="dcterms:W3CDTF">2022-06-01T07:41:39Z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